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LSI-Data Sync\Rotary Club\D5500\Microcredit\"/>
    </mc:Choice>
  </mc:AlternateContent>
  <xr:revisionPtr revIDLastSave="0" documentId="13_ncr:1_{978AA5DB-A0ED-4C3F-9A35-D00F9C504373}" xr6:coauthVersionLast="47" xr6:coauthVersionMax="47" xr10:uidLastSave="{00000000-0000-0000-0000-000000000000}"/>
  <bookViews>
    <workbookView xWindow="72480" yWindow="150" windowWidth="16530" windowHeight="18690" xr2:uid="{00000000-000D-0000-FFFF-FFFF00000000}"/>
  </bookViews>
  <sheets>
    <sheet name="Table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13" i="1" l="1"/>
  <c r="D111" i="1"/>
  <c r="F69" i="1"/>
  <c r="E69" i="1"/>
  <c r="D69" i="1"/>
  <c r="D71" i="1" s="1"/>
  <c r="F38" i="1"/>
  <c r="E38" i="1"/>
  <c r="D38" i="1"/>
  <c r="D4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Leo Lawrenson</author>
  </authors>
  <commentList>
    <comment ref="D6" authorId="0" shapeId="0" xr:uid="{C14DDE26-62DA-4954-AEC0-16B7BD0C38DB}">
      <text>
        <r>
          <rPr>
            <b/>
            <sz val="9"/>
            <color indexed="81"/>
            <rFont val="Tahoma"/>
            <charset val="1"/>
          </rPr>
          <t>Leo Lawrenson:</t>
        </r>
        <r>
          <rPr>
            <sz val="9"/>
            <color indexed="81"/>
            <rFont val="Tahoma"/>
            <charset val="1"/>
          </rPr>
          <t xml:space="preserve">
not in Aug'24 report</t>
        </r>
      </text>
    </comment>
    <comment ref="D13" authorId="0" shapeId="0" xr:uid="{B20C15EE-3CB3-4DEA-9E5C-C52642C361A1}">
      <text>
        <r>
          <rPr>
            <b/>
            <sz val="9"/>
            <color indexed="81"/>
            <rFont val="Tahoma"/>
            <charset val="1"/>
          </rPr>
          <t>Leo Lawrenson:</t>
        </r>
        <r>
          <rPr>
            <sz val="9"/>
            <color indexed="81"/>
            <rFont val="Tahoma"/>
            <charset val="1"/>
          </rPr>
          <t xml:space="preserve">
not in Aug'24 report</t>
        </r>
      </text>
    </comment>
    <comment ref="D15" authorId="0" shapeId="0" xr:uid="{7AD04941-2EB7-4436-9591-5D448625F33E}">
      <text>
        <r>
          <rPr>
            <b/>
            <sz val="9"/>
            <color indexed="81"/>
            <rFont val="Tahoma"/>
            <charset val="1"/>
          </rPr>
          <t>Leo Lawrenson:</t>
        </r>
        <r>
          <rPr>
            <sz val="9"/>
            <color indexed="81"/>
            <rFont val="Tahoma"/>
            <charset val="1"/>
          </rPr>
          <t xml:space="preserve">
not in Aug'24 report</t>
        </r>
      </text>
    </comment>
    <comment ref="D16" authorId="0" shapeId="0" xr:uid="{80E05CA1-2D36-40DE-83B2-8D44848E48D1}">
      <text>
        <r>
          <rPr>
            <b/>
            <sz val="9"/>
            <color indexed="81"/>
            <rFont val="Tahoma"/>
            <charset val="1"/>
          </rPr>
          <t>Leo Lawrenson:</t>
        </r>
        <r>
          <rPr>
            <sz val="9"/>
            <color indexed="81"/>
            <rFont val="Tahoma"/>
            <charset val="1"/>
          </rPr>
          <t xml:space="preserve">
not in Aug'24 report</t>
        </r>
      </text>
    </comment>
    <comment ref="D17" authorId="0" shapeId="0" xr:uid="{35116A66-742B-4B14-A6A3-2FBF27627B3C}">
      <text>
        <r>
          <rPr>
            <b/>
            <sz val="9"/>
            <color indexed="81"/>
            <rFont val="Tahoma"/>
            <charset val="1"/>
          </rPr>
          <t>Leo Lawrenson:</t>
        </r>
        <r>
          <rPr>
            <sz val="9"/>
            <color indexed="81"/>
            <rFont val="Tahoma"/>
            <charset val="1"/>
          </rPr>
          <t xml:space="preserve">
not in Aug'24 report</t>
        </r>
      </text>
    </comment>
    <comment ref="D44" authorId="0" shapeId="0" xr:uid="{919FB06B-B638-4F4B-9777-7990FA562580}">
      <text>
        <r>
          <rPr>
            <b/>
            <sz val="9"/>
            <color indexed="81"/>
            <rFont val="Tahoma"/>
            <charset val="1"/>
          </rPr>
          <t>Leo Lawrenson:</t>
        </r>
        <r>
          <rPr>
            <sz val="9"/>
            <color indexed="81"/>
            <rFont val="Tahoma"/>
            <charset val="1"/>
          </rPr>
          <t xml:space="preserve">
not in Aug'24 report</t>
        </r>
      </text>
    </comment>
    <comment ref="D45" authorId="0" shapeId="0" xr:uid="{28B5D0E2-A183-4E0B-AA70-7E18B4F91F6C}">
      <text>
        <r>
          <rPr>
            <b/>
            <sz val="9"/>
            <color indexed="81"/>
            <rFont val="Tahoma"/>
            <charset val="1"/>
          </rPr>
          <t>Leo Lawrenson:</t>
        </r>
        <r>
          <rPr>
            <sz val="9"/>
            <color indexed="81"/>
            <rFont val="Tahoma"/>
            <charset val="1"/>
          </rPr>
          <t xml:space="preserve">
not in Aug'24 report</t>
        </r>
      </text>
    </comment>
    <comment ref="D46" authorId="0" shapeId="0" xr:uid="{FDCA9A0E-F677-46B1-BA65-A4157D402C09}">
      <text>
        <r>
          <rPr>
            <b/>
            <sz val="9"/>
            <color indexed="81"/>
            <rFont val="Tahoma"/>
            <charset val="1"/>
          </rPr>
          <t>Leo Lawrenson:</t>
        </r>
        <r>
          <rPr>
            <sz val="9"/>
            <color indexed="81"/>
            <rFont val="Tahoma"/>
            <charset val="1"/>
          </rPr>
          <t xml:space="preserve">
not in Aug'24 report</t>
        </r>
      </text>
    </comment>
    <comment ref="D53" authorId="0" shapeId="0" xr:uid="{8717BD6B-2EDE-4DC6-ADEF-7FC46CF10CB3}">
      <text>
        <r>
          <rPr>
            <b/>
            <sz val="9"/>
            <color indexed="81"/>
            <rFont val="Tahoma"/>
            <charset val="1"/>
          </rPr>
          <t>Leo Lawrenson:</t>
        </r>
        <r>
          <rPr>
            <sz val="9"/>
            <color indexed="81"/>
            <rFont val="Tahoma"/>
            <charset val="1"/>
          </rPr>
          <t xml:space="preserve">
not in Aug'24 report</t>
        </r>
      </text>
    </comment>
    <comment ref="D55" authorId="0" shapeId="0" xr:uid="{65D8E44B-5EC4-4C38-9881-4CCC8F4FAE86}">
      <text>
        <r>
          <rPr>
            <b/>
            <sz val="9"/>
            <color indexed="81"/>
            <rFont val="Tahoma"/>
            <charset val="1"/>
          </rPr>
          <t>Leo Lawrenson:</t>
        </r>
        <r>
          <rPr>
            <sz val="9"/>
            <color indexed="81"/>
            <rFont val="Tahoma"/>
            <charset val="1"/>
          </rPr>
          <t xml:space="preserve">
not in Aug'24 report</t>
        </r>
      </text>
    </comment>
    <comment ref="D79" authorId="0" shapeId="0" xr:uid="{5B86C7DA-5D97-488F-B96D-4CF73A4CA530}">
      <text>
        <r>
          <rPr>
            <b/>
            <sz val="9"/>
            <color indexed="81"/>
            <rFont val="Tahoma"/>
            <charset val="1"/>
          </rPr>
          <t>Leo Lawrenson:</t>
        </r>
        <r>
          <rPr>
            <sz val="9"/>
            <color indexed="81"/>
            <rFont val="Tahoma"/>
            <charset val="1"/>
          </rPr>
          <t xml:space="preserve">
not in Aug'24 report</t>
        </r>
      </text>
    </comment>
    <comment ref="D80" authorId="0" shapeId="0" xr:uid="{3A6158C9-6FB8-40D2-9D0D-6B3F7B0602A3}">
      <text>
        <r>
          <rPr>
            <b/>
            <sz val="9"/>
            <color indexed="81"/>
            <rFont val="Tahoma"/>
            <charset val="1"/>
          </rPr>
          <t>Leo Lawrenson:</t>
        </r>
        <r>
          <rPr>
            <sz val="9"/>
            <color indexed="81"/>
            <rFont val="Tahoma"/>
            <charset val="1"/>
          </rPr>
          <t xml:space="preserve">
not in Aug'24 report</t>
        </r>
      </text>
    </comment>
    <comment ref="D81" authorId="0" shapeId="0" xr:uid="{F1EB90D0-3EFD-452B-AAD0-4B205754AC4F}">
      <text>
        <r>
          <rPr>
            <b/>
            <sz val="9"/>
            <color indexed="81"/>
            <rFont val="Tahoma"/>
            <charset val="1"/>
          </rPr>
          <t>Leo Lawrenson:</t>
        </r>
        <r>
          <rPr>
            <sz val="9"/>
            <color indexed="81"/>
            <rFont val="Tahoma"/>
            <charset val="1"/>
          </rPr>
          <t xml:space="preserve">
not in Aug'24 report</t>
        </r>
      </text>
    </comment>
    <comment ref="D84" authorId="0" shapeId="0" xr:uid="{A37B63C4-2EFD-4135-887F-8D871BC39FF6}">
      <text>
        <r>
          <rPr>
            <b/>
            <sz val="9"/>
            <color indexed="81"/>
            <rFont val="Tahoma"/>
            <charset val="1"/>
          </rPr>
          <t>Leo Lawrenson:</t>
        </r>
        <r>
          <rPr>
            <sz val="9"/>
            <color indexed="81"/>
            <rFont val="Tahoma"/>
            <charset val="1"/>
          </rPr>
          <t xml:space="preserve">
not in Aug'24 report</t>
        </r>
      </text>
    </comment>
    <comment ref="D88" authorId="0" shapeId="0" xr:uid="{D362716C-A2FF-4DCE-B5DB-CC1B5D021A96}">
      <text>
        <r>
          <rPr>
            <b/>
            <sz val="9"/>
            <color indexed="81"/>
            <rFont val="Tahoma"/>
            <charset val="1"/>
          </rPr>
          <t>Leo Lawrenson:</t>
        </r>
        <r>
          <rPr>
            <sz val="9"/>
            <color indexed="81"/>
            <rFont val="Tahoma"/>
            <charset val="1"/>
          </rPr>
          <t xml:space="preserve">
not in Aug'24 report</t>
        </r>
      </text>
    </comment>
    <comment ref="D105" authorId="0" shapeId="0" xr:uid="{B6EF50E9-0ADF-4BF0-98A0-A185E34924D0}">
      <text>
        <r>
          <rPr>
            <b/>
            <sz val="9"/>
            <color indexed="81"/>
            <rFont val="Tahoma"/>
            <charset val="1"/>
          </rPr>
          <t>Leo Lawrenson:</t>
        </r>
        <r>
          <rPr>
            <sz val="9"/>
            <color indexed="81"/>
            <rFont val="Tahoma"/>
            <charset val="1"/>
          </rPr>
          <t xml:space="preserve">
not listed on Jul'24 report</t>
        </r>
      </text>
    </comment>
    <comment ref="D106" authorId="0" shapeId="0" xr:uid="{52D40F24-9A37-45E4-99E3-21421FACEFC7}">
      <text>
        <r>
          <rPr>
            <b/>
            <sz val="9"/>
            <color indexed="81"/>
            <rFont val="Tahoma"/>
            <charset val="1"/>
          </rPr>
          <t>Leo Lawrenson:</t>
        </r>
        <r>
          <rPr>
            <sz val="9"/>
            <color indexed="81"/>
            <rFont val="Tahoma"/>
            <charset val="1"/>
          </rPr>
          <t xml:space="preserve">
not listed on Jul'24 report</t>
        </r>
      </text>
    </comment>
    <comment ref="D107" authorId="0" shapeId="0" xr:uid="{FE17DC00-5BA3-447B-8752-D666FE3C240E}">
      <text>
        <r>
          <rPr>
            <b/>
            <sz val="9"/>
            <color indexed="81"/>
            <rFont val="Tahoma"/>
            <charset val="1"/>
          </rPr>
          <t>Leo Lawrenson:</t>
        </r>
        <r>
          <rPr>
            <sz val="9"/>
            <color indexed="81"/>
            <rFont val="Tahoma"/>
            <charset val="1"/>
          </rPr>
          <t xml:space="preserve">
not listed on Jul'24 report</t>
        </r>
      </text>
    </comment>
    <comment ref="D108" authorId="0" shapeId="0" xr:uid="{E7583A05-AF3A-48A9-8542-FE9C183FA00B}">
      <text>
        <r>
          <rPr>
            <b/>
            <sz val="9"/>
            <color indexed="81"/>
            <rFont val="Tahoma"/>
            <charset val="1"/>
          </rPr>
          <t>Leo Lawrenson:</t>
        </r>
        <r>
          <rPr>
            <sz val="9"/>
            <color indexed="81"/>
            <rFont val="Tahoma"/>
            <charset val="1"/>
          </rPr>
          <t xml:space="preserve">
not listed on Jul'24 report</t>
        </r>
      </text>
    </comment>
    <comment ref="D109" authorId="0" shapeId="0" xr:uid="{CAF27E8D-6E99-42F0-8AA3-8E5450E69E4D}">
      <text>
        <r>
          <rPr>
            <b/>
            <sz val="9"/>
            <color indexed="81"/>
            <rFont val="Tahoma"/>
            <charset val="1"/>
          </rPr>
          <t>Leo Lawrenson:</t>
        </r>
        <r>
          <rPr>
            <sz val="9"/>
            <color indexed="81"/>
            <rFont val="Tahoma"/>
            <charset val="1"/>
          </rPr>
          <t xml:space="preserve">
not listed on Jul'24 report</t>
        </r>
      </text>
    </comment>
    <comment ref="D110" authorId="0" shapeId="0" xr:uid="{748C75E1-0870-42DB-A85C-431413F02BE7}">
      <text>
        <r>
          <rPr>
            <b/>
            <sz val="9"/>
            <color indexed="81"/>
            <rFont val="Tahoma"/>
            <charset val="1"/>
          </rPr>
          <t>Leo Lawrenson:</t>
        </r>
        <r>
          <rPr>
            <sz val="9"/>
            <color indexed="81"/>
            <rFont val="Tahoma"/>
            <charset val="1"/>
          </rPr>
          <t xml:space="preserve">
not listed on Jul'24 report</t>
        </r>
      </text>
    </comment>
  </commentList>
</comments>
</file>

<file path=xl/sharedStrings.xml><?xml version="1.0" encoding="utf-8"?>
<sst xmlns="http://schemas.openxmlformats.org/spreadsheetml/2006/main" count="157" uniqueCount="118">
  <si>
    <r>
      <rPr>
        <b/>
        <sz val="22"/>
        <rFont val="Calibri"/>
        <family val="2"/>
      </rPr>
      <t xml:space="preserve">ROTARY REPORT, JUL 2024.
</t>
    </r>
    <r>
      <rPr>
        <b/>
        <sz val="14"/>
        <rFont val="Calibri"/>
        <family val="2"/>
      </rPr>
      <t>ROTARY 1 HERMOSILLO, GG1419570</t>
    </r>
  </si>
  <si>
    <r>
      <rPr>
        <b/>
        <sz val="11"/>
        <color rgb="FFFFFFFF"/>
        <rFont val="Calibri"/>
        <family val="2"/>
      </rPr>
      <t>DISPERSION DATE</t>
    </r>
  </si>
  <si>
    <r>
      <rPr>
        <b/>
        <sz val="11"/>
        <color rgb="FFFFFFFF"/>
        <rFont val="Calibri"/>
        <family val="2"/>
      </rPr>
      <t>GROUP NUMBER</t>
    </r>
  </si>
  <si>
    <r>
      <rPr>
        <b/>
        <sz val="11"/>
        <color rgb="FFFFFFFF"/>
        <rFont val="Calibri"/>
        <family val="2"/>
      </rPr>
      <t>GROUP NAME</t>
    </r>
  </si>
  <si>
    <r>
      <rPr>
        <b/>
        <sz val="11"/>
        <color rgb="FFFFFFFF"/>
        <rFont val="Calibri"/>
        <family val="2"/>
      </rPr>
      <t>LOAN AMOUNT</t>
    </r>
  </si>
  <si>
    <r>
      <rPr>
        <b/>
        <sz val="11"/>
        <color rgb="FFFFFFFF"/>
        <rFont val="Calibri"/>
        <family val="2"/>
      </rPr>
      <t>CAPITAL RECOVERED</t>
    </r>
  </si>
  <si>
    <r>
      <rPr>
        <b/>
        <sz val="11"/>
        <color rgb="FFFFFFFF"/>
        <rFont val="Calibri"/>
        <family val="2"/>
      </rPr>
      <t>CAPITAL TO BE RECOVERED</t>
    </r>
  </si>
  <si>
    <r>
      <rPr>
        <sz val="11"/>
        <rFont val="Calibri"/>
        <family val="2"/>
      </rPr>
      <t>PUERTA DEL REY PRO</t>
    </r>
  </si>
  <si>
    <r>
      <rPr>
        <sz val="11"/>
        <rFont val="Calibri"/>
        <family val="2"/>
      </rPr>
      <t>16-abr-24</t>
    </r>
  </si>
  <si>
    <r>
      <rPr>
        <sz val="11"/>
        <rFont val="Calibri"/>
        <family val="2"/>
      </rPr>
      <t>SENDERO</t>
    </r>
  </si>
  <si>
    <r>
      <rPr>
        <sz val="11"/>
        <rFont val="Calibri"/>
        <family val="2"/>
      </rPr>
      <t>RANCHO GRANDE</t>
    </r>
  </si>
  <si>
    <r>
      <rPr>
        <sz val="11"/>
        <rFont val="Calibri"/>
        <family val="2"/>
      </rPr>
      <t>FORTALEZA</t>
    </r>
  </si>
  <si>
    <r>
      <rPr>
        <sz val="11"/>
        <rFont val="Calibri"/>
        <family val="2"/>
      </rPr>
      <t>APICULTORES</t>
    </r>
  </si>
  <si>
    <r>
      <rPr>
        <sz val="11"/>
        <rFont val="Calibri"/>
        <family val="2"/>
      </rPr>
      <t>LOS PILARES</t>
    </r>
  </si>
  <si>
    <r>
      <rPr>
        <sz val="11"/>
        <rFont val="Calibri"/>
        <family val="2"/>
      </rPr>
      <t>LAS CHICAS MIX</t>
    </r>
  </si>
  <si>
    <r>
      <rPr>
        <sz val="11"/>
        <rFont val="Calibri"/>
        <family val="2"/>
      </rPr>
      <t>PORVENIR</t>
    </r>
  </si>
  <si>
    <r>
      <rPr>
        <sz val="11"/>
        <rFont val="Calibri"/>
        <family val="2"/>
      </rPr>
      <t>QUINTAS</t>
    </r>
  </si>
  <si>
    <r>
      <rPr>
        <sz val="11"/>
        <rFont val="Calibri"/>
        <family val="2"/>
      </rPr>
      <t>LAS EXITOSAS PRO</t>
    </r>
  </si>
  <si>
    <r>
      <rPr>
        <sz val="11"/>
        <rFont val="Calibri"/>
        <family val="2"/>
      </rPr>
      <t>VIVA LA VIDA</t>
    </r>
  </si>
  <si>
    <r>
      <rPr>
        <sz val="11"/>
        <rFont val="Calibri"/>
        <family val="2"/>
      </rPr>
      <t>HERMANOS</t>
    </r>
  </si>
  <si>
    <r>
      <rPr>
        <sz val="11"/>
        <rFont val="Calibri"/>
        <family val="2"/>
      </rPr>
      <t>NORTEÑITAS</t>
    </r>
  </si>
  <si>
    <r>
      <rPr>
        <sz val="11"/>
        <rFont val="Calibri"/>
        <family val="2"/>
      </rPr>
      <t>SUPER CHICAS PODEROSAS</t>
    </r>
  </si>
  <si>
    <r>
      <rPr>
        <sz val="11"/>
        <rFont val="Calibri"/>
        <family val="2"/>
      </rPr>
      <t>SIRENAS</t>
    </r>
  </si>
  <si>
    <r>
      <rPr>
        <sz val="11"/>
        <rFont val="Calibri"/>
        <family val="2"/>
      </rPr>
      <t>UNIDAS POR EL OBJETIVO</t>
    </r>
  </si>
  <si>
    <r>
      <rPr>
        <sz val="11"/>
        <rFont val="Calibri"/>
        <family val="2"/>
      </rPr>
      <t>LAS PODEROSAS PRO</t>
    </r>
  </si>
  <si>
    <r>
      <rPr>
        <sz val="11"/>
        <rFont val="Calibri"/>
        <family val="2"/>
      </rPr>
      <t>LA SUERTE</t>
    </r>
  </si>
  <si>
    <r>
      <rPr>
        <sz val="11"/>
        <rFont val="Calibri"/>
        <family val="2"/>
      </rPr>
      <t>COMPROMETIDOS</t>
    </r>
  </si>
  <si>
    <r>
      <rPr>
        <sz val="11"/>
        <rFont val="Calibri"/>
        <family val="2"/>
      </rPr>
      <t>FINREG ANGEL</t>
    </r>
  </si>
  <si>
    <r>
      <rPr>
        <sz val="11"/>
        <rFont val="Calibri"/>
        <family val="2"/>
      </rPr>
      <t>LAS AGUILAS 4</t>
    </r>
  </si>
  <si>
    <r>
      <rPr>
        <sz val="11"/>
        <rFont val="Calibri"/>
        <family val="2"/>
      </rPr>
      <t>MENTES INNOVADORAS</t>
    </r>
  </si>
  <si>
    <r>
      <rPr>
        <sz val="11"/>
        <rFont val="Calibri"/>
        <family val="2"/>
      </rPr>
      <t>LINDURAS</t>
    </r>
  </si>
  <si>
    <r>
      <rPr>
        <sz val="11"/>
        <rFont val="Calibri"/>
        <family val="2"/>
      </rPr>
      <t>CADERNALES SR</t>
    </r>
  </si>
  <si>
    <r>
      <rPr>
        <sz val="11"/>
        <rFont val="Calibri"/>
        <family val="2"/>
      </rPr>
      <t>ARAVELAS</t>
    </r>
  </si>
  <si>
    <r>
      <rPr>
        <sz val="11"/>
        <rFont val="Calibri"/>
        <family val="2"/>
      </rPr>
      <t>LAS AITANAS</t>
    </r>
  </si>
  <si>
    <r>
      <rPr>
        <sz val="11"/>
        <rFont val="Calibri"/>
        <family val="2"/>
      </rPr>
      <t>LAS PRIMAS</t>
    </r>
  </si>
  <si>
    <r>
      <rPr>
        <b/>
        <sz val="11"/>
        <rFont val="Calibri"/>
        <family val="2"/>
      </rPr>
      <t>SUBTOTAL</t>
    </r>
  </si>
  <si>
    <r>
      <rPr>
        <b/>
        <sz val="11"/>
        <rFont val="Calibri"/>
        <family val="2"/>
      </rPr>
      <t>INITIAL GRANT AMOUNT</t>
    </r>
  </si>
  <si>
    <r>
      <rPr>
        <b/>
        <sz val="11"/>
        <rFont val="Calibri"/>
        <family val="2"/>
      </rPr>
      <t>% BORROWED FROM THE GRANT</t>
    </r>
  </si>
  <si>
    <r>
      <rPr>
        <b/>
        <sz val="14"/>
        <rFont val="Calibri"/>
        <family val="2"/>
      </rPr>
      <t>ROTARY 2 HERMOSILLO, GG1528479</t>
    </r>
  </si>
  <si>
    <r>
      <rPr>
        <sz val="11"/>
        <rFont val="Calibri"/>
        <family val="2"/>
      </rPr>
      <t>19-dic-23</t>
    </r>
  </si>
  <si>
    <r>
      <rPr>
        <sz val="11"/>
        <rFont val="Calibri"/>
        <family val="2"/>
      </rPr>
      <t>ZARATOGA</t>
    </r>
  </si>
  <si>
    <r>
      <rPr>
        <sz val="11"/>
        <rFont val="Calibri"/>
        <family val="2"/>
      </rPr>
      <t>QUESITO</t>
    </r>
  </si>
  <si>
    <r>
      <rPr>
        <sz val="11"/>
        <rFont val="Calibri"/>
        <family val="2"/>
      </rPr>
      <t>LAS FIRMES</t>
    </r>
  </si>
  <si>
    <r>
      <rPr>
        <sz val="11"/>
        <rFont val="Calibri"/>
        <family val="2"/>
      </rPr>
      <t>08-abr-24</t>
    </r>
  </si>
  <si>
    <r>
      <rPr>
        <sz val="11"/>
        <rFont val="Calibri"/>
        <family val="2"/>
      </rPr>
      <t>DEL ARROYO</t>
    </r>
  </si>
  <si>
    <r>
      <rPr>
        <sz val="11"/>
        <rFont val="Calibri"/>
        <family val="2"/>
      </rPr>
      <t>09-abr-24</t>
    </r>
  </si>
  <si>
    <r>
      <rPr>
        <sz val="11"/>
        <rFont val="Calibri"/>
        <family val="2"/>
      </rPr>
      <t>SI PUES</t>
    </r>
  </si>
  <si>
    <r>
      <rPr>
        <sz val="11"/>
        <rFont val="Calibri"/>
        <family val="2"/>
      </rPr>
      <t>11-abr-24</t>
    </r>
  </si>
  <si>
    <r>
      <rPr>
        <sz val="11"/>
        <rFont val="Calibri"/>
        <family val="2"/>
      </rPr>
      <t>HACIENDAS</t>
    </r>
  </si>
  <si>
    <r>
      <rPr>
        <sz val="11"/>
        <rFont val="Calibri"/>
        <family val="2"/>
      </rPr>
      <t>15-abr-24</t>
    </r>
  </si>
  <si>
    <r>
      <rPr>
        <sz val="10"/>
        <rFont val="Calibri"/>
        <family val="2"/>
      </rPr>
      <t>ASOCIACION TIANGUIS LOS OLIVOS</t>
    </r>
  </si>
  <si>
    <r>
      <rPr>
        <sz val="11"/>
        <rFont val="Calibri"/>
        <family val="2"/>
      </rPr>
      <t>LOS BILLETUDOS</t>
    </r>
  </si>
  <si>
    <r>
      <rPr>
        <sz val="11"/>
        <rFont val="Calibri"/>
        <family val="2"/>
      </rPr>
      <t>27-abr-24</t>
    </r>
  </si>
  <si>
    <r>
      <rPr>
        <sz val="11"/>
        <rFont val="Calibri"/>
        <family val="2"/>
      </rPr>
      <t>LAS NAHOMIS</t>
    </r>
  </si>
  <si>
    <r>
      <rPr>
        <sz val="11"/>
        <rFont val="Calibri"/>
        <family val="2"/>
      </rPr>
      <t>SAN RENE</t>
    </r>
  </si>
  <si>
    <r>
      <rPr>
        <sz val="11"/>
        <rFont val="Calibri"/>
        <family val="2"/>
      </rPr>
      <t>MANZANITAS NORTE PLUS</t>
    </r>
  </si>
  <si>
    <r>
      <rPr>
        <sz val="11"/>
        <rFont val="Calibri"/>
        <family val="2"/>
      </rPr>
      <t>PRINCESS NORTE</t>
    </r>
  </si>
  <si>
    <r>
      <rPr>
        <sz val="11"/>
        <rFont val="Calibri"/>
        <family val="2"/>
      </rPr>
      <t>LAS PETACAS Y OREJAS</t>
    </r>
  </si>
  <si>
    <r>
      <rPr>
        <sz val="11"/>
        <rFont val="Calibri"/>
        <family val="2"/>
      </rPr>
      <t>LOS NARANJEROS MIX</t>
    </r>
  </si>
  <si>
    <r>
      <rPr>
        <sz val="11"/>
        <rFont val="Calibri"/>
        <family val="2"/>
      </rPr>
      <t>MUJERES PREMIER</t>
    </r>
  </si>
  <si>
    <r>
      <rPr>
        <sz val="11"/>
        <rFont val="Calibri"/>
        <family val="2"/>
      </rPr>
      <t>GRUPO MONET</t>
    </r>
  </si>
  <si>
    <r>
      <rPr>
        <sz val="11"/>
        <rFont val="Calibri"/>
        <family val="2"/>
      </rPr>
      <t>AGUALURCA SUR</t>
    </r>
  </si>
  <si>
    <r>
      <rPr>
        <sz val="11"/>
        <rFont val="Calibri"/>
        <family val="2"/>
      </rPr>
      <t>VECINOS COMPARTAMOS</t>
    </r>
  </si>
  <si>
    <r>
      <rPr>
        <sz val="11"/>
        <rFont val="Calibri"/>
        <family val="2"/>
      </rPr>
      <t>CHICAS PLUS</t>
    </r>
  </si>
  <si>
    <r>
      <rPr>
        <sz val="11"/>
        <rFont val="Calibri"/>
        <family val="2"/>
      </rPr>
      <t>LAS TESORITAS</t>
    </r>
  </si>
  <si>
    <r>
      <rPr>
        <sz val="11"/>
        <rFont val="Calibri"/>
        <family val="2"/>
      </rPr>
      <t>FAMILIA RAMIREZ</t>
    </r>
  </si>
  <si>
    <r>
      <rPr>
        <sz val="11"/>
        <rFont val="Calibri"/>
        <family val="2"/>
      </rPr>
      <t>VILLA VERDE</t>
    </r>
  </si>
  <si>
    <r>
      <rPr>
        <b/>
        <sz val="14"/>
        <rFont val="Calibri"/>
        <family val="2"/>
      </rPr>
      <t>ROTARY NOGALES, GG1637450</t>
    </r>
  </si>
  <si>
    <r>
      <rPr>
        <sz val="11"/>
        <rFont val="Calibri"/>
        <family val="2"/>
      </rPr>
      <t>21-ene-23</t>
    </r>
  </si>
  <si>
    <r>
      <rPr>
        <sz val="11"/>
        <rFont val="Calibri"/>
        <family val="2"/>
      </rPr>
      <t>LAS PICUDAS</t>
    </r>
  </si>
  <si>
    <r>
      <rPr>
        <sz val="11"/>
        <rFont val="Calibri"/>
        <family val="2"/>
      </rPr>
      <t>YECORA</t>
    </r>
  </si>
  <si>
    <r>
      <rPr>
        <sz val="11"/>
        <rFont val="Calibri"/>
        <family val="2"/>
      </rPr>
      <t>LAS PEINADAS</t>
    </r>
  </si>
  <si>
    <r>
      <rPr>
        <sz val="11"/>
        <rFont val="Calibri"/>
        <family val="2"/>
      </rPr>
      <t>TRES MARIAS</t>
    </r>
  </si>
  <si>
    <r>
      <rPr>
        <sz val="11"/>
        <rFont val="Calibri"/>
        <family val="2"/>
      </rPr>
      <t>MARGARITAS</t>
    </r>
  </si>
  <si>
    <r>
      <rPr>
        <sz val="11"/>
        <rFont val="Calibri"/>
        <family val="2"/>
      </rPr>
      <t>COLOSIO</t>
    </r>
  </si>
  <si>
    <r>
      <rPr>
        <sz val="11"/>
        <rFont val="Calibri"/>
        <family val="2"/>
      </rPr>
      <t>PRESTOLITE</t>
    </r>
  </si>
  <si>
    <r>
      <rPr>
        <sz val="10"/>
        <rFont val="Calibri"/>
        <family val="2"/>
      </rPr>
      <t>CHICAS EMPRENDEDORAS DE NOGALES</t>
    </r>
  </si>
  <si>
    <r>
      <rPr>
        <sz val="11"/>
        <rFont val="Calibri"/>
        <family val="2"/>
      </rPr>
      <t>GIRASOLES NOGALES</t>
    </r>
  </si>
  <si>
    <r>
      <rPr>
        <sz val="11"/>
        <rFont val="Calibri"/>
        <family val="2"/>
      </rPr>
      <t>12-abr-24</t>
    </r>
  </si>
  <si>
    <r>
      <rPr>
        <sz val="11"/>
        <rFont val="Calibri"/>
        <family val="2"/>
      </rPr>
      <t>TERREMIX RENOV 2</t>
    </r>
  </si>
  <si>
    <r>
      <rPr>
        <sz val="11"/>
        <rFont val="Calibri"/>
        <family val="2"/>
      </rPr>
      <t>KOI 352 AMPLIACION</t>
    </r>
  </si>
  <si>
    <r>
      <rPr>
        <sz val="11"/>
        <rFont val="Calibri"/>
        <family val="2"/>
      </rPr>
      <t>17-abr-24</t>
    </r>
  </si>
  <si>
    <r>
      <rPr>
        <sz val="11"/>
        <rFont val="Calibri"/>
        <family val="2"/>
      </rPr>
      <t>AGUILA ROJA</t>
    </r>
  </si>
  <si>
    <r>
      <rPr>
        <sz val="11"/>
        <rFont val="Calibri"/>
        <family val="2"/>
      </rPr>
      <t>ECLIPSE</t>
    </r>
  </si>
  <si>
    <r>
      <rPr>
        <sz val="11"/>
        <rFont val="Calibri"/>
        <family val="2"/>
      </rPr>
      <t>RAYITO DE LUZ</t>
    </r>
  </si>
  <si>
    <r>
      <rPr>
        <sz val="11"/>
        <rFont val="Calibri"/>
        <family val="2"/>
      </rPr>
      <t>19-abr-24</t>
    </r>
  </si>
  <si>
    <r>
      <rPr>
        <sz val="11"/>
        <rFont val="Calibri"/>
        <family val="2"/>
      </rPr>
      <t>ORQUIDEAS</t>
    </r>
  </si>
  <si>
    <r>
      <rPr>
        <sz val="11"/>
        <rFont val="Calibri"/>
        <family val="2"/>
      </rPr>
      <t>NAPOLI RENOV</t>
    </r>
  </si>
  <si>
    <r>
      <rPr>
        <sz val="11"/>
        <rFont val="Calibri"/>
        <family val="2"/>
      </rPr>
      <t>QUERUBINES</t>
    </r>
  </si>
  <si>
    <r>
      <rPr>
        <sz val="11"/>
        <rFont val="Calibri"/>
        <family val="2"/>
      </rPr>
      <t>GRUPO NUEVA MISION</t>
    </r>
  </si>
  <si>
    <r>
      <rPr>
        <sz val="11"/>
        <rFont val="Calibri"/>
        <family val="2"/>
      </rPr>
      <t>GRUPO LIRAS</t>
    </r>
  </si>
  <si>
    <r>
      <rPr>
        <sz val="11"/>
        <rFont val="Calibri"/>
        <family val="2"/>
      </rPr>
      <t>EMPRENDEDORAS DEL NORTE</t>
    </r>
  </si>
  <si>
    <r>
      <rPr>
        <sz val="11"/>
        <rFont val="Calibri"/>
        <family val="2"/>
      </rPr>
      <t>SONRISAS RENOV</t>
    </r>
  </si>
  <si>
    <r>
      <rPr>
        <sz val="11"/>
        <rFont val="Calibri"/>
        <family val="2"/>
      </rPr>
      <t>MASTER</t>
    </r>
  </si>
  <si>
    <r>
      <rPr>
        <sz val="11"/>
        <rFont val="Calibri"/>
        <family val="2"/>
      </rPr>
      <t>EL ESTADIO RENOV 9</t>
    </r>
  </si>
  <si>
    <r>
      <rPr>
        <sz val="11"/>
        <rFont val="Calibri"/>
        <family val="2"/>
      </rPr>
      <t>COLIBRI</t>
    </r>
  </si>
  <si>
    <r>
      <rPr>
        <sz val="11"/>
        <rFont val="Calibri"/>
        <family val="2"/>
      </rPr>
      <t>EMMANUEL</t>
    </r>
  </si>
  <si>
    <r>
      <rPr>
        <sz val="11"/>
        <rFont val="Calibri"/>
        <family val="2"/>
      </rPr>
      <t>5 REYNAS RENOV 1</t>
    </r>
  </si>
  <si>
    <r>
      <rPr>
        <sz val="11"/>
        <rFont val="Calibri"/>
        <family val="2"/>
      </rPr>
      <t>GRAN EQUIPO</t>
    </r>
  </si>
  <si>
    <r>
      <rPr>
        <sz val="11"/>
        <rFont val="Calibri"/>
        <family val="2"/>
      </rPr>
      <t>MUJERES</t>
    </r>
  </si>
  <si>
    <r>
      <rPr>
        <sz val="11"/>
        <rFont val="Calibri"/>
        <family val="2"/>
      </rPr>
      <t>NARANJEROS</t>
    </r>
  </si>
  <si>
    <r>
      <rPr>
        <sz val="11"/>
        <rFont val="Calibri"/>
        <family val="2"/>
      </rPr>
      <t>LOS CAPERUSOS</t>
    </r>
  </si>
  <si>
    <r>
      <rPr>
        <sz val="11"/>
        <rFont val="Calibri"/>
        <family val="2"/>
      </rPr>
      <t>LA SELVA</t>
    </r>
  </si>
  <si>
    <r>
      <rPr>
        <sz val="11"/>
        <rFont val="Calibri"/>
        <family val="2"/>
      </rPr>
      <t>SAN JUDAS CAMPESTRE</t>
    </r>
  </si>
  <si>
    <r>
      <rPr>
        <sz val="11"/>
        <rFont val="Calibri"/>
        <family val="2"/>
      </rPr>
      <t>ANGELES</t>
    </r>
  </si>
  <si>
    <r>
      <rPr>
        <sz val="11"/>
        <rFont val="Calibri"/>
        <family val="2"/>
      </rPr>
      <t>MESA DEL SERI HE001</t>
    </r>
  </si>
  <si>
    <t>REV SUBTOTAL</t>
  </si>
  <si>
    <t>REV % BORROWED FROM THE GRANT</t>
  </si>
  <si>
    <t>PEQUEÑAS YEYES</t>
  </si>
  <si>
    <t>NUEVO COMIENZO</t>
  </si>
  <si>
    <t>&lt;-Was on Jun'24 Report</t>
  </si>
  <si>
    <r>
      <rPr>
        <sz val="11"/>
        <rFont val="Calibri"/>
        <family val="2"/>
      </rPr>
      <t>AVENTS RENOVACION</t>
    </r>
  </si>
  <si>
    <r>
      <rPr>
        <sz val="11"/>
        <rFont val="Calibri"/>
        <family val="2"/>
      </rPr>
      <t>DALIAS</t>
    </r>
  </si>
  <si>
    <r>
      <rPr>
        <sz val="11"/>
        <rFont val="Calibri"/>
        <family val="2"/>
      </rPr>
      <t>3 IMAGENES</t>
    </r>
  </si>
  <si>
    <r>
      <rPr>
        <sz val="11"/>
        <rFont val="Calibri"/>
        <family val="2"/>
      </rPr>
      <t>10-abr-24</t>
    </r>
  </si>
  <si>
    <r>
      <rPr>
        <sz val="11"/>
        <rFont val="Calibri"/>
        <family val="2"/>
      </rPr>
      <t>MADAYS</t>
    </r>
  </si>
  <si>
    <r>
      <rPr>
        <sz val="11"/>
        <rFont val="Calibri"/>
        <family val="2"/>
      </rPr>
      <t>SOÑADORAS</t>
    </r>
  </si>
  <si>
    <t xml:space="preserve"> % BORROWED FROM THE GRANT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</si>
</sst>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\-mm\-yy;@"/>
    <numFmt numFmtId="165" formatCode="\$\ #,##0.00"/>
    <numFmt numFmtId="166" formatCode="0.0%"/>
  </numFmts>
  <fonts count="16" x14ac:knownFonts="1">
    <font>
      <sz val="10"/>
      <color rgb="FF000000"/>
      <name val="Times New Roman"/>
      <charset val="204"/>
    </font>
    <font>
      <b/>
      <sz val="11"/>
      <name val="Calibri"/>
    </font>
    <font>
      <sz val="11"/>
      <color rgb="FF000000"/>
      <name val="Calibri"/>
      <family val="2"/>
    </font>
    <font>
      <sz val="11"/>
      <name val="Calibri"/>
    </font>
    <font>
      <b/>
      <sz val="11"/>
      <color rgb="FFFFFFFF"/>
      <name val="Calibri"/>
      <family val="2"/>
    </font>
    <font>
      <b/>
      <sz val="11"/>
      <color rgb="FF000000"/>
      <name val="Calibri"/>
      <family val="2"/>
    </font>
    <font>
      <b/>
      <sz val="14"/>
      <name val="Calibri"/>
    </font>
    <font>
      <sz val="10"/>
      <name val="Calibri"/>
    </font>
    <font>
      <b/>
      <sz val="22"/>
      <name val="Calibri"/>
      <family val="2"/>
    </font>
    <font>
      <b/>
      <sz val="14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sz val="10"/>
      <name val="Calibri"/>
      <family val="2"/>
    </font>
    <font>
      <b/>
      <sz val="9"/>
      <color indexed="81"/>
      <name val="Tahoma"/>
      <charset val="1"/>
    </font>
    <font>
      <sz val="9"/>
      <color indexed="81"/>
      <name val="Tahoma"/>
      <charset val="1"/>
    </font>
    <font>
      <sz val="10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3E4F"/>
      </patternFill>
    </fill>
    <fill>
      <patternFill patternType="solid">
        <fgColor rgb="FFE1EEDA"/>
      </patternFill>
    </fill>
    <fill>
      <patternFill patternType="solid">
        <fgColor rgb="FFFF5050"/>
      </patternFill>
    </fill>
    <fill>
      <patternFill patternType="solid">
        <fgColor rgb="FF92D05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2">
    <xf numFmtId="0" fontId="0" fillId="0" borderId="0" xfId="0" applyAlignment="1">
      <alignment horizontal="left" vertical="top"/>
    </xf>
    <xf numFmtId="0" fontId="1" fillId="2" borderId="2" xfId="0" applyFont="1" applyFill="1" applyBorder="1" applyAlignment="1">
      <alignment horizontal="left" vertical="top" wrapText="1" indent="1"/>
    </xf>
    <xf numFmtId="0" fontId="1" fillId="2" borderId="2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center" vertical="top" wrapText="1"/>
    </xf>
    <xf numFmtId="164" fontId="2" fillId="3" borderId="2" xfId="0" applyNumberFormat="1" applyFont="1" applyFill="1" applyBorder="1" applyAlignment="1">
      <alignment horizontal="center" vertical="top" shrinkToFit="1"/>
    </xf>
    <xf numFmtId="1" fontId="2" fillId="3" borderId="2" xfId="0" applyNumberFormat="1" applyFont="1" applyFill="1" applyBorder="1" applyAlignment="1">
      <alignment horizontal="right" vertical="top" indent="2" shrinkToFit="1"/>
    </xf>
    <xf numFmtId="0" fontId="3" fillId="3" borderId="2" xfId="0" applyFont="1" applyFill="1" applyBorder="1" applyAlignment="1">
      <alignment horizontal="center" vertical="top" wrapText="1"/>
    </xf>
    <xf numFmtId="165" fontId="2" fillId="3" borderId="2" xfId="0" applyNumberFormat="1" applyFont="1" applyFill="1" applyBorder="1" applyAlignment="1">
      <alignment horizontal="center" vertical="top" shrinkToFit="1"/>
    </xf>
    <xf numFmtId="165" fontId="2" fillId="0" borderId="2" xfId="0" applyNumberFormat="1" applyFont="1" applyBorder="1" applyAlignment="1">
      <alignment horizontal="center" vertical="top" shrinkToFit="1"/>
    </xf>
    <xf numFmtId="165" fontId="4" fillId="4" borderId="2" xfId="0" applyNumberFormat="1" applyFont="1" applyFill="1" applyBorder="1" applyAlignment="1">
      <alignment horizontal="right" vertical="top" shrinkToFit="1"/>
    </xf>
    <xf numFmtId="165" fontId="2" fillId="5" borderId="2" xfId="0" applyNumberFormat="1" applyFont="1" applyFill="1" applyBorder="1" applyAlignment="1">
      <alignment horizontal="right" vertical="top" shrinkToFit="1"/>
    </xf>
    <xf numFmtId="0" fontId="1" fillId="0" borderId="2" xfId="0" applyFont="1" applyBorder="1" applyAlignment="1">
      <alignment horizontal="center" vertical="top" wrapText="1"/>
    </xf>
    <xf numFmtId="165" fontId="5" fillId="0" borderId="2" xfId="0" applyNumberFormat="1" applyFont="1" applyBorder="1" applyAlignment="1">
      <alignment horizontal="center" vertical="top" shrinkToFit="1"/>
    </xf>
    <xf numFmtId="165" fontId="5" fillId="0" borderId="2" xfId="0" applyNumberFormat="1" applyFont="1" applyBorder="1" applyAlignment="1">
      <alignment horizontal="right" vertical="top" shrinkToFit="1"/>
    </xf>
    <xf numFmtId="166" fontId="5" fillId="0" borderId="2" xfId="0" applyNumberFormat="1" applyFont="1" applyBorder="1" applyAlignment="1">
      <alignment horizontal="center" vertical="top" shrinkToFit="1"/>
    </xf>
    <xf numFmtId="0" fontId="7" fillId="3" borderId="2" xfId="0" applyFont="1" applyFill="1" applyBorder="1" applyAlignment="1">
      <alignment horizontal="center" vertical="top" wrapText="1"/>
    </xf>
    <xf numFmtId="0" fontId="0" fillId="0" borderId="2" xfId="0" applyBorder="1" applyAlignment="1">
      <alignment horizontal="left" wrapText="1"/>
    </xf>
    <xf numFmtId="165" fontId="2" fillId="0" borderId="8" xfId="0" applyNumberFormat="1" applyFont="1" applyBorder="1" applyAlignment="1">
      <alignment horizontal="center" vertical="top" shrinkToFit="1"/>
    </xf>
    <xf numFmtId="164" fontId="2" fillId="6" borderId="2" xfId="0" applyNumberFormat="1" applyFont="1" applyFill="1" applyBorder="1" applyAlignment="1">
      <alignment horizontal="center" vertical="top" shrinkToFit="1"/>
    </xf>
    <xf numFmtId="164" fontId="2" fillId="6" borderId="4" xfId="0" applyNumberFormat="1" applyFont="1" applyFill="1" applyBorder="1" applyAlignment="1">
      <alignment horizontal="center" vertical="top" shrinkToFit="1"/>
    </xf>
    <xf numFmtId="1" fontId="2" fillId="3" borderId="3" xfId="0" applyNumberFormat="1" applyFont="1" applyFill="1" applyBorder="1" applyAlignment="1">
      <alignment horizontal="right" vertical="top" indent="2" shrinkToFit="1"/>
    </xf>
    <xf numFmtId="165" fontId="2" fillId="6" borderId="2" xfId="0" applyNumberFormat="1" applyFont="1" applyFill="1" applyBorder="1" applyAlignment="1">
      <alignment horizontal="center" vertical="top" shrinkToFit="1"/>
    </xf>
    <xf numFmtId="165" fontId="2" fillId="0" borderId="2" xfId="0" applyNumberFormat="1" applyFont="1" applyBorder="1" applyAlignment="1">
      <alignment horizontal="left" vertical="top" shrinkToFit="1"/>
    </xf>
    <xf numFmtId="164" fontId="2" fillId="7" borderId="2" xfId="0" applyNumberFormat="1" applyFont="1" applyFill="1" applyBorder="1" applyAlignment="1">
      <alignment horizontal="center" vertical="top" shrinkToFit="1"/>
    </xf>
    <xf numFmtId="1" fontId="2" fillId="7" borderId="2" xfId="0" applyNumberFormat="1" applyFont="1" applyFill="1" applyBorder="1" applyAlignment="1">
      <alignment horizontal="right" vertical="top" indent="2" shrinkToFit="1"/>
    </xf>
    <xf numFmtId="0" fontId="11" fillId="0" borderId="2" xfId="0" applyFont="1" applyBorder="1" applyAlignment="1">
      <alignment horizontal="center" vertical="top" wrapText="1"/>
    </xf>
    <xf numFmtId="164" fontId="2" fillId="7" borderId="4" xfId="0" applyNumberFormat="1" applyFont="1" applyFill="1" applyBorder="1" applyAlignment="1">
      <alignment horizontal="center" vertical="top" shrinkToFit="1"/>
    </xf>
    <xf numFmtId="1" fontId="2" fillId="7" borderId="3" xfId="0" applyNumberFormat="1" applyFont="1" applyFill="1" applyBorder="1" applyAlignment="1">
      <alignment horizontal="right" vertical="top" indent="2" shrinkToFit="1"/>
    </xf>
    <xf numFmtId="0" fontId="11" fillId="6" borderId="2" xfId="0" applyFont="1" applyFill="1" applyBorder="1" applyAlignment="1">
      <alignment horizontal="center" vertical="top" wrapText="1"/>
    </xf>
    <xf numFmtId="165" fontId="5" fillId="6" borderId="2" xfId="0" applyNumberFormat="1" applyFont="1" applyFill="1" applyBorder="1" applyAlignment="1">
      <alignment horizontal="center" vertical="top" shrinkToFit="1"/>
    </xf>
    <xf numFmtId="166" fontId="5" fillId="6" borderId="2" xfId="0" applyNumberFormat="1" applyFont="1" applyFill="1" applyBorder="1" applyAlignment="1">
      <alignment horizontal="center" vertical="top" shrinkToFit="1"/>
    </xf>
    <xf numFmtId="0" fontId="15" fillId="0" borderId="0" xfId="0" applyFont="1" applyAlignment="1">
      <alignment horizontal="left" vertical="top"/>
    </xf>
    <xf numFmtId="0" fontId="6" fillId="0" borderId="1" xfId="0" applyFont="1" applyBorder="1" applyAlignment="1">
      <alignment horizontal="center" vertical="center" wrapText="1"/>
    </xf>
    <xf numFmtId="0" fontId="0" fillId="0" borderId="4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6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1" xfId="0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13"/>
  <sheetViews>
    <sheetView tabSelected="1" topLeftCell="A72" workbookViewId="0">
      <selection activeCell="E88" sqref="E88:F88"/>
    </sheetView>
  </sheetViews>
  <sheetFormatPr defaultRowHeight="13.15" x14ac:dyDescent="0.4"/>
  <cols>
    <col min="1" max="1" width="16.2109375" customWidth="1"/>
    <col min="2" max="2" width="12.640625" customWidth="1"/>
    <col min="3" max="3" width="42" customWidth="1"/>
    <col min="4" max="5" width="18.640625" customWidth="1"/>
    <col min="6" max="6" width="17.35546875" customWidth="1"/>
  </cols>
  <sheetData>
    <row r="1" spans="1:6" ht="53.25" customHeight="1" x14ac:dyDescent="0.4">
      <c r="A1" s="41" t="s">
        <v>0</v>
      </c>
      <c r="B1" s="41"/>
      <c r="C1" s="41"/>
      <c r="D1" s="41"/>
      <c r="E1" s="41"/>
      <c r="F1" s="41"/>
    </row>
    <row r="2" spans="1:6" ht="32.549999999999997" customHeight="1" x14ac:dyDescent="0.4">
      <c r="A2" s="1" t="s">
        <v>1</v>
      </c>
      <c r="B2" s="2" t="s">
        <v>2</v>
      </c>
      <c r="C2" s="3" t="s">
        <v>3</v>
      </c>
      <c r="D2" s="3" t="s">
        <v>4</v>
      </c>
      <c r="E2" s="1" t="s">
        <v>5</v>
      </c>
      <c r="F2" s="2" t="s">
        <v>6</v>
      </c>
    </row>
    <row r="3" spans="1:6" ht="16.5" customHeight="1" x14ac:dyDescent="0.4">
      <c r="A3" s="4">
        <v>45356</v>
      </c>
      <c r="B3" s="5">
        <v>7274</v>
      </c>
      <c r="C3" s="6" t="s">
        <v>7</v>
      </c>
      <c r="D3" s="7">
        <v>15000</v>
      </c>
      <c r="E3" s="8">
        <v>6855.85</v>
      </c>
      <c r="F3" s="9">
        <v>8144.15</v>
      </c>
    </row>
    <row r="4" spans="1:6" ht="16.5" customHeight="1" x14ac:dyDescent="0.4">
      <c r="A4" s="6" t="s">
        <v>8</v>
      </c>
      <c r="B4" s="5">
        <v>3680</v>
      </c>
      <c r="C4" s="6" t="s">
        <v>9</v>
      </c>
      <c r="D4" s="7">
        <v>105000</v>
      </c>
      <c r="E4" s="8">
        <v>45662.41</v>
      </c>
      <c r="F4" s="10">
        <v>59337.59</v>
      </c>
    </row>
    <row r="5" spans="1:6" ht="16.5" customHeight="1" x14ac:dyDescent="0.4">
      <c r="A5" s="4">
        <v>45415</v>
      </c>
      <c r="B5" s="5">
        <v>5341</v>
      </c>
      <c r="C5" s="6" t="s">
        <v>10</v>
      </c>
      <c r="D5" s="7">
        <v>71000</v>
      </c>
      <c r="E5" s="8">
        <v>30944.25</v>
      </c>
      <c r="F5" s="10">
        <v>40055.75</v>
      </c>
    </row>
    <row r="6" spans="1:6" ht="16.5" customHeight="1" x14ac:dyDescent="0.4">
      <c r="A6" s="4">
        <v>45418</v>
      </c>
      <c r="B6" s="5">
        <v>7292</v>
      </c>
      <c r="C6" s="6" t="s">
        <v>11</v>
      </c>
      <c r="D6" s="21">
        <v>18000</v>
      </c>
      <c r="E6" s="8">
        <v>11684.68</v>
      </c>
      <c r="F6" s="10">
        <v>6315.32</v>
      </c>
    </row>
    <row r="7" spans="1:6" ht="16.5" customHeight="1" x14ac:dyDescent="0.4">
      <c r="A7" s="4">
        <v>45419</v>
      </c>
      <c r="B7" s="5">
        <v>2990</v>
      </c>
      <c r="C7" s="6" t="s">
        <v>12</v>
      </c>
      <c r="D7" s="7">
        <v>192000</v>
      </c>
      <c r="E7" s="8">
        <v>83680.23</v>
      </c>
      <c r="F7" s="10">
        <v>108319.77</v>
      </c>
    </row>
    <row r="8" spans="1:6" ht="16.5" customHeight="1" x14ac:dyDescent="0.4">
      <c r="A8" s="4">
        <v>45420</v>
      </c>
      <c r="B8" s="5">
        <v>6808</v>
      </c>
      <c r="C8" s="6" t="s">
        <v>13</v>
      </c>
      <c r="D8" s="7">
        <v>145000</v>
      </c>
      <c r="E8" s="8">
        <v>57186.6</v>
      </c>
      <c r="F8" s="10">
        <v>87813.4</v>
      </c>
    </row>
    <row r="9" spans="1:6" ht="16.5" customHeight="1" x14ac:dyDescent="0.4">
      <c r="A9" s="4">
        <v>45420</v>
      </c>
      <c r="B9" s="5">
        <v>6677</v>
      </c>
      <c r="C9" s="6" t="s">
        <v>14</v>
      </c>
      <c r="D9" s="7">
        <v>58000</v>
      </c>
      <c r="E9" s="8">
        <v>22816.01</v>
      </c>
      <c r="F9" s="10">
        <v>35183.99</v>
      </c>
    </row>
    <row r="10" spans="1:6" ht="16.5" customHeight="1" x14ac:dyDescent="0.4">
      <c r="A10" s="4">
        <v>45427</v>
      </c>
      <c r="B10" s="5">
        <v>7081</v>
      </c>
      <c r="C10" s="6" t="s">
        <v>15</v>
      </c>
      <c r="D10" s="7">
        <v>30000</v>
      </c>
      <c r="E10" s="8">
        <v>11851.91</v>
      </c>
      <c r="F10" s="10">
        <v>18148.09</v>
      </c>
    </row>
    <row r="11" spans="1:6" ht="16.5" customHeight="1" x14ac:dyDescent="0.4">
      <c r="A11" s="4">
        <v>45429</v>
      </c>
      <c r="B11" s="5">
        <v>7269</v>
      </c>
      <c r="C11" s="6" t="s">
        <v>16</v>
      </c>
      <c r="D11" s="7">
        <v>30000</v>
      </c>
      <c r="E11" s="8">
        <v>13950.06</v>
      </c>
      <c r="F11" s="10">
        <v>16049.94</v>
      </c>
    </row>
    <row r="12" spans="1:6" ht="16.5" customHeight="1" x14ac:dyDescent="0.4">
      <c r="A12" s="4">
        <v>45436</v>
      </c>
      <c r="B12" s="5">
        <v>6937</v>
      </c>
      <c r="C12" s="6" t="s">
        <v>17</v>
      </c>
      <c r="D12" s="7">
        <v>43000</v>
      </c>
      <c r="E12" s="8">
        <v>4253.43</v>
      </c>
      <c r="F12" s="9">
        <v>38746.57</v>
      </c>
    </row>
    <row r="13" spans="1:6" ht="16.5" customHeight="1" x14ac:dyDescent="0.4">
      <c r="A13" s="4">
        <v>45439</v>
      </c>
      <c r="B13" s="5">
        <v>7301</v>
      </c>
      <c r="C13" s="6" t="s">
        <v>18</v>
      </c>
      <c r="D13" s="21">
        <v>18000</v>
      </c>
      <c r="E13" s="8">
        <v>8201.2000000000007</v>
      </c>
      <c r="F13" s="10">
        <v>9798.7999999999993</v>
      </c>
    </row>
    <row r="14" spans="1:6" ht="16.5" customHeight="1" x14ac:dyDescent="0.4">
      <c r="A14" s="4">
        <v>45440</v>
      </c>
      <c r="B14" s="5">
        <v>7298</v>
      </c>
      <c r="C14" s="6" t="s">
        <v>19</v>
      </c>
      <c r="D14" s="7">
        <v>25000</v>
      </c>
      <c r="E14" s="8">
        <v>7903.1</v>
      </c>
      <c r="F14" s="10">
        <v>17096.900000000001</v>
      </c>
    </row>
    <row r="15" spans="1:6" ht="16.5" customHeight="1" x14ac:dyDescent="0.4">
      <c r="A15" s="4">
        <v>45441</v>
      </c>
      <c r="B15" s="5">
        <v>7302</v>
      </c>
      <c r="C15" s="6" t="s">
        <v>20</v>
      </c>
      <c r="D15" s="21">
        <v>18000</v>
      </c>
      <c r="E15" s="8">
        <v>8220.5400000000009</v>
      </c>
      <c r="F15" s="10">
        <v>9779.4599999999991</v>
      </c>
    </row>
    <row r="16" spans="1:6" ht="16.5" customHeight="1" x14ac:dyDescent="0.4">
      <c r="A16" s="4">
        <v>45441</v>
      </c>
      <c r="B16" s="5">
        <v>7303</v>
      </c>
      <c r="C16" s="6" t="s">
        <v>21</v>
      </c>
      <c r="D16" s="21">
        <v>20000</v>
      </c>
      <c r="E16" s="8">
        <v>10398.44</v>
      </c>
      <c r="F16" s="10">
        <v>9601.56</v>
      </c>
    </row>
    <row r="17" spans="1:7" ht="16.5" customHeight="1" x14ac:dyDescent="0.4">
      <c r="A17" s="4">
        <v>45442</v>
      </c>
      <c r="B17" s="5">
        <v>6837</v>
      </c>
      <c r="C17" s="6" t="s">
        <v>22</v>
      </c>
      <c r="D17" s="21">
        <v>50000</v>
      </c>
      <c r="E17" s="8">
        <v>22834.799999999999</v>
      </c>
      <c r="F17" s="10">
        <v>27165.200000000001</v>
      </c>
    </row>
    <row r="18" spans="1:7" ht="16.5" customHeight="1" x14ac:dyDescent="0.4">
      <c r="A18" s="4">
        <v>45443</v>
      </c>
      <c r="B18" s="5">
        <v>7305</v>
      </c>
      <c r="C18" s="6" t="s">
        <v>23</v>
      </c>
      <c r="D18" s="7">
        <v>30000</v>
      </c>
      <c r="E18" s="8">
        <v>8310.64</v>
      </c>
      <c r="F18" s="10">
        <v>21689.360000000001</v>
      </c>
    </row>
    <row r="19" spans="1:7" ht="16.5" customHeight="1" x14ac:dyDescent="0.4">
      <c r="A19" s="4">
        <v>45443</v>
      </c>
      <c r="B19" s="5">
        <v>7272</v>
      </c>
      <c r="C19" s="6" t="s">
        <v>24</v>
      </c>
      <c r="D19" s="7">
        <v>22000</v>
      </c>
      <c r="E19" s="8">
        <v>2341.14</v>
      </c>
      <c r="F19" s="9">
        <v>19658.86</v>
      </c>
    </row>
    <row r="20" spans="1:7" ht="16.5" customHeight="1" x14ac:dyDescent="0.4">
      <c r="A20" s="4">
        <v>45456</v>
      </c>
      <c r="B20" s="5">
        <v>7311</v>
      </c>
      <c r="C20" s="6" t="s">
        <v>25</v>
      </c>
      <c r="D20" s="7">
        <v>24000</v>
      </c>
      <c r="E20" s="8">
        <v>9492.69</v>
      </c>
      <c r="F20" s="10">
        <v>14507.31</v>
      </c>
    </row>
    <row r="21" spans="1:7" ht="16.5" customHeight="1" x14ac:dyDescent="0.4">
      <c r="A21" s="4">
        <v>45460</v>
      </c>
      <c r="B21" s="5">
        <v>7313</v>
      </c>
      <c r="C21" s="6" t="s">
        <v>26</v>
      </c>
      <c r="D21" s="7">
        <v>20000</v>
      </c>
      <c r="E21" s="8">
        <v>6712.84</v>
      </c>
      <c r="F21" s="10">
        <v>13287.16</v>
      </c>
    </row>
    <row r="22" spans="1:7" ht="16.5" customHeight="1" x14ac:dyDescent="0.4">
      <c r="A22" s="4">
        <v>45460</v>
      </c>
      <c r="B22" s="5">
        <v>7248</v>
      </c>
      <c r="C22" s="6" t="s">
        <v>27</v>
      </c>
      <c r="D22" s="7">
        <v>49000</v>
      </c>
      <c r="E22" s="8">
        <v>12599.83</v>
      </c>
      <c r="F22" s="10">
        <v>36400.17</v>
      </c>
    </row>
    <row r="23" spans="1:7" ht="16.5" customHeight="1" x14ac:dyDescent="0.4">
      <c r="A23" s="4">
        <v>45461</v>
      </c>
      <c r="B23" s="5">
        <v>7314</v>
      </c>
      <c r="C23" s="6" t="s">
        <v>28</v>
      </c>
      <c r="D23" s="7">
        <v>20000</v>
      </c>
      <c r="E23" s="8">
        <v>5509.72</v>
      </c>
      <c r="F23" s="10">
        <v>14490.28</v>
      </c>
    </row>
    <row r="24" spans="1:7" ht="16.5" customHeight="1" x14ac:dyDescent="0.4">
      <c r="A24" s="4">
        <v>45464</v>
      </c>
      <c r="B24" s="5">
        <v>7315</v>
      </c>
      <c r="C24" s="6" t="s">
        <v>29</v>
      </c>
      <c r="D24" s="7">
        <v>18000</v>
      </c>
      <c r="E24" s="8">
        <v>4964.18</v>
      </c>
      <c r="F24" s="10">
        <v>13035.82</v>
      </c>
    </row>
    <row r="25" spans="1:7" ht="16.5" customHeight="1" x14ac:dyDescent="0.4">
      <c r="A25" s="18">
        <v>45483</v>
      </c>
      <c r="B25" s="5">
        <v>6858</v>
      </c>
      <c r="C25" s="6" t="s">
        <v>30</v>
      </c>
      <c r="D25" s="7">
        <v>75000</v>
      </c>
      <c r="E25" s="8">
        <v>4872.42</v>
      </c>
      <c r="F25" s="10">
        <v>70127.58</v>
      </c>
    </row>
    <row r="26" spans="1:7" ht="16.5" customHeight="1" x14ac:dyDescent="0.4">
      <c r="A26" s="18">
        <v>45488</v>
      </c>
      <c r="B26" s="5">
        <v>3082</v>
      </c>
      <c r="C26" s="6" t="s">
        <v>31</v>
      </c>
      <c r="D26" s="7">
        <v>64000</v>
      </c>
      <c r="E26" s="8">
        <v>4159.66</v>
      </c>
      <c r="F26" s="10">
        <v>59840.34</v>
      </c>
    </row>
    <row r="27" spans="1:7" ht="16.5" customHeight="1" x14ac:dyDescent="0.4">
      <c r="A27" s="18">
        <v>45489</v>
      </c>
      <c r="B27" s="5">
        <v>4132</v>
      </c>
      <c r="C27" s="6" t="s">
        <v>32</v>
      </c>
      <c r="D27" s="7">
        <v>40000</v>
      </c>
      <c r="E27" s="8">
        <v>2602.3000000000002</v>
      </c>
      <c r="F27" s="10">
        <v>37397.699999999997</v>
      </c>
    </row>
    <row r="28" spans="1:7" ht="16.5" customHeight="1" x14ac:dyDescent="0.4">
      <c r="A28" s="18">
        <v>45495</v>
      </c>
      <c r="B28" s="5">
        <v>7228</v>
      </c>
      <c r="C28" s="6" t="s">
        <v>33</v>
      </c>
      <c r="D28" s="7">
        <v>80000</v>
      </c>
      <c r="E28" s="8">
        <v>2574.29</v>
      </c>
      <c r="F28" s="10">
        <v>77425.710000000006</v>
      </c>
    </row>
    <row r="29" spans="1:7" ht="16.5" customHeight="1" x14ac:dyDescent="0.4">
      <c r="A29" s="18">
        <v>45496</v>
      </c>
      <c r="B29" s="5">
        <v>6997</v>
      </c>
      <c r="C29" s="6" t="s">
        <v>34</v>
      </c>
      <c r="D29" s="7">
        <v>53000</v>
      </c>
      <c r="E29" s="8">
        <v>1707.99</v>
      </c>
      <c r="F29" s="10">
        <v>51292.01</v>
      </c>
    </row>
    <row r="30" spans="1:7" ht="16.5" customHeight="1" x14ac:dyDescent="0.4">
      <c r="A30" s="23"/>
      <c r="B30" s="24"/>
      <c r="C30" s="11" t="s">
        <v>35</v>
      </c>
      <c r="D30" s="12">
        <v>1333000</v>
      </c>
      <c r="E30" s="12">
        <v>412291.21</v>
      </c>
      <c r="F30" s="13">
        <v>920708.79</v>
      </c>
    </row>
    <row r="31" spans="1:7" ht="16.5" customHeight="1" x14ac:dyDescent="0.4">
      <c r="A31" s="23"/>
      <c r="B31" s="24"/>
      <c r="C31" s="11" t="s">
        <v>37</v>
      </c>
      <c r="D31" s="14">
        <v>0.98099999999999998</v>
      </c>
      <c r="E31" s="12"/>
      <c r="F31" s="13"/>
    </row>
    <row r="32" spans="1:7" ht="16.5" customHeight="1" x14ac:dyDescent="0.4">
      <c r="A32" s="4">
        <v>45051</v>
      </c>
      <c r="B32" s="5">
        <v>4017</v>
      </c>
      <c r="C32" s="6" t="s">
        <v>102</v>
      </c>
      <c r="D32" s="21">
        <v>50000</v>
      </c>
      <c r="E32" s="22">
        <v>25950.6</v>
      </c>
      <c r="F32" s="9">
        <v>24049.4</v>
      </c>
      <c r="G32" s="31" t="s">
        <v>110</v>
      </c>
    </row>
    <row r="33" spans="1:7" ht="16.5" customHeight="1" x14ac:dyDescent="0.4">
      <c r="A33" s="4">
        <v>45220</v>
      </c>
      <c r="B33" s="5">
        <v>6889</v>
      </c>
      <c r="C33" s="6" t="s">
        <v>101</v>
      </c>
      <c r="D33" s="21">
        <v>32209</v>
      </c>
      <c r="E33" s="22">
        <v>3141.97</v>
      </c>
      <c r="F33" s="9">
        <v>29067.03</v>
      </c>
      <c r="G33" s="31" t="s">
        <v>110</v>
      </c>
    </row>
    <row r="34" spans="1:7" ht="16.5" customHeight="1" x14ac:dyDescent="0.4">
      <c r="A34" s="4">
        <v>45334</v>
      </c>
      <c r="B34" s="5">
        <v>3082</v>
      </c>
      <c r="C34" s="6" t="s">
        <v>31</v>
      </c>
      <c r="D34" s="21">
        <v>54000</v>
      </c>
      <c r="E34" s="22">
        <v>40345.06</v>
      </c>
      <c r="F34" s="10">
        <v>13654.94</v>
      </c>
      <c r="G34" s="31" t="s">
        <v>110</v>
      </c>
    </row>
    <row r="35" spans="1:7" ht="16.5" customHeight="1" x14ac:dyDescent="0.4">
      <c r="A35" s="4">
        <v>45350</v>
      </c>
      <c r="B35" s="5">
        <v>6810</v>
      </c>
      <c r="C35" s="6" t="s">
        <v>103</v>
      </c>
      <c r="D35" s="21">
        <v>45000</v>
      </c>
      <c r="E35" s="22">
        <v>29401.06</v>
      </c>
      <c r="F35" s="10">
        <v>15598.94</v>
      </c>
      <c r="G35" s="31" t="s">
        <v>110</v>
      </c>
    </row>
    <row r="36" spans="1:7" ht="16.5" customHeight="1" x14ac:dyDescent="0.4">
      <c r="A36" s="4">
        <v>45365</v>
      </c>
      <c r="B36" s="5">
        <v>5599</v>
      </c>
      <c r="C36" s="6" t="s">
        <v>104</v>
      </c>
      <c r="D36" s="21">
        <v>61000</v>
      </c>
      <c r="E36" s="22">
        <v>34437.440000000002</v>
      </c>
      <c r="F36" s="10">
        <v>26562.560000000001</v>
      </c>
      <c r="G36" s="31" t="s">
        <v>110</v>
      </c>
    </row>
    <row r="37" spans="1:7" ht="16.5" customHeight="1" x14ac:dyDescent="0.4">
      <c r="A37" s="4">
        <v>45370</v>
      </c>
      <c r="B37" s="5">
        <v>6726</v>
      </c>
      <c r="C37" s="6" t="s">
        <v>105</v>
      </c>
      <c r="D37" s="21">
        <v>81000</v>
      </c>
      <c r="E37" s="22">
        <v>42151.9</v>
      </c>
      <c r="F37" s="10">
        <v>38848.1</v>
      </c>
      <c r="G37" s="31" t="s">
        <v>110</v>
      </c>
    </row>
    <row r="38" spans="1:7" ht="16.5" customHeight="1" x14ac:dyDescent="0.4">
      <c r="A38" s="33"/>
      <c r="B38" s="34"/>
      <c r="C38" s="25" t="s">
        <v>106</v>
      </c>
      <c r="D38" s="12">
        <f>D30+SUM(D32:D37)</f>
        <v>1656209</v>
      </c>
      <c r="E38" s="12">
        <f>E30+SUM(E32:E37)</f>
        <v>587719.24</v>
      </c>
      <c r="F38" s="13">
        <f>SUM(F30:F37)</f>
        <v>1068489.76</v>
      </c>
    </row>
    <row r="39" spans="1:7" ht="16.5" customHeight="1" x14ac:dyDescent="0.4">
      <c r="A39" s="35"/>
      <c r="B39" s="36"/>
      <c r="C39" s="11" t="s">
        <v>36</v>
      </c>
      <c r="D39" s="12">
        <v>1358287</v>
      </c>
      <c r="E39" s="37"/>
      <c r="F39" s="38"/>
    </row>
    <row r="40" spans="1:7" ht="16.5" customHeight="1" x14ac:dyDescent="0.4">
      <c r="A40" s="35"/>
      <c r="B40" s="36"/>
      <c r="C40" s="25" t="s">
        <v>107</v>
      </c>
      <c r="D40" s="14">
        <f>D38/D39</f>
        <v>1.2193365614189049</v>
      </c>
      <c r="E40" s="39"/>
      <c r="F40" s="40"/>
    </row>
    <row r="41" spans="1:7" ht="56.25" customHeight="1" x14ac:dyDescent="0.4">
      <c r="A41" s="32" t="s">
        <v>38</v>
      </c>
      <c r="B41" s="32"/>
      <c r="C41" s="32"/>
      <c r="D41" s="32"/>
      <c r="E41" s="32"/>
      <c r="F41" s="32"/>
    </row>
    <row r="42" spans="1:7" ht="32.549999999999997" customHeight="1" x14ac:dyDescent="0.4">
      <c r="A42" s="1" t="s">
        <v>1</v>
      </c>
      <c r="B42" s="2" t="s">
        <v>2</v>
      </c>
      <c r="C42" s="3" t="s">
        <v>3</v>
      </c>
      <c r="D42" s="3" t="s">
        <v>4</v>
      </c>
      <c r="E42" s="1" t="s">
        <v>5</v>
      </c>
      <c r="F42" s="2" t="s">
        <v>6</v>
      </c>
    </row>
    <row r="43" spans="1:7" ht="16.5" customHeight="1" x14ac:dyDescent="0.4">
      <c r="A43" s="6" t="s">
        <v>39</v>
      </c>
      <c r="B43" s="5">
        <v>6947</v>
      </c>
      <c r="C43" s="6" t="s">
        <v>40</v>
      </c>
      <c r="D43" s="7">
        <v>20000</v>
      </c>
      <c r="E43" s="8">
        <v>14336.91</v>
      </c>
      <c r="F43" s="9">
        <v>5663.09</v>
      </c>
    </row>
    <row r="44" spans="1:7" ht="16.5" customHeight="1" x14ac:dyDescent="0.4">
      <c r="A44" s="4">
        <v>45376</v>
      </c>
      <c r="B44" s="5">
        <v>7198</v>
      </c>
      <c r="C44" s="6" t="s">
        <v>41</v>
      </c>
      <c r="D44" s="21">
        <v>60000</v>
      </c>
      <c r="E44" s="8">
        <v>39360.83</v>
      </c>
      <c r="F44" s="10">
        <v>20639.169999999998</v>
      </c>
    </row>
    <row r="45" spans="1:7" ht="16.5" customHeight="1" x14ac:dyDescent="0.4">
      <c r="A45" s="4">
        <v>45378</v>
      </c>
      <c r="B45" s="5">
        <v>6905</v>
      </c>
      <c r="C45" s="6" t="s">
        <v>42</v>
      </c>
      <c r="D45" s="21">
        <v>40000</v>
      </c>
      <c r="E45" s="8">
        <v>27989.74</v>
      </c>
      <c r="F45" s="10">
        <v>12010.26</v>
      </c>
    </row>
    <row r="46" spans="1:7" ht="16.5" customHeight="1" x14ac:dyDescent="0.4">
      <c r="A46" s="6" t="s">
        <v>43</v>
      </c>
      <c r="B46" s="5">
        <v>7033</v>
      </c>
      <c r="C46" s="6" t="s">
        <v>44</v>
      </c>
      <c r="D46" s="21">
        <v>130000</v>
      </c>
      <c r="E46" s="8">
        <v>79035.149999999994</v>
      </c>
      <c r="F46" s="10">
        <v>50964.85</v>
      </c>
    </row>
    <row r="47" spans="1:7" ht="16.5" customHeight="1" x14ac:dyDescent="0.4">
      <c r="A47" s="6" t="s">
        <v>45</v>
      </c>
      <c r="B47" s="5">
        <v>6874</v>
      </c>
      <c r="C47" s="6" t="s">
        <v>46</v>
      </c>
      <c r="D47" s="7">
        <v>35000</v>
      </c>
      <c r="E47" s="8">
        <v>19699.900000000001</v>
      </c>
      <c r="F47" s="10">
        <v>15300.1</v>
      </c>
    </row>
    <row r="48" spans="1:7" ht="16.5" customHeight="1" x14ac:dyDescent="0.4">
      <c r="A48" s="6" t="s">
        <v>47</v>
      </c>
      <c r="B48" s="5">
        <v>7132</v>
      </c>
      <c r="C48" s="6" t="s">
        <v>48</v>
      </c>
      <c r="D48" s="7">
        <v>56000</v>
      </c>
      <c r="E48" s="8">
        <v>18639.509999999998</v>
      </c>
      <c r="F48" s="10">
        <v>37360.49</v>
      </c>
    </row>
    <row r="49" spans="1:6" ht="16.5" customHeight="1" x14ac:dyDescent="0.4">
      <c r="A49" s="6" t="s">
        <v>49</v>
      </c>
      <c r="B49" s="5">
        <v>6844</v>
      </c>
      <c r="C49" s="15" t="s">
        <v>50</v>
      </c>
      <c r="D49" s="7">
        <v>65000</v>
      </c>
      <c r="E49" s="8">
        <v>36607.51</v>
      </c>
      <c r="F49" s="10">
        <v>28392.49</v>
      </c>
    </row>
    <row r="50" spans="1:6" ht="16.5" customHeight="1" x14ac:dyDescent="0.4">
      <c r="A50" s="6" t="s">
        <v>8</v>
      </c>
      <c r="B50" s="5">
        <v>6915</v>
      </c>
      <c r="C50" s="6" t="s">
        <v>51</v>
      </c>
      <c r="D50" s="7">
        <v>135000</v>
      </c>
      <c r="E50" s="8">
        <v>70113.16</v>
      </c>
      <c r="F50" s="10">
        <v>64886.84</v>
      </c>
    </row>
    <row r="51" spans="1:6" ht="16.5" customHeight="1" x14ac:dyDescent="0.4">
      <c r="A51" s="6" t="s">
        <v>52</v>
      </c>
      <c r="B51" s="5">
        <v>7121</v>
      </c>
      <c r="C51" s="6" t="s">
        <v>53</v>
      </c>
      <c r="D51" s="7">
        <v>30000</v>
      </c>
      <c r="E51" s="8">
        <v>14303.8</v>
      </c>
      <c r="F51" s="10">
        <v>15696.2</v>
      </c>
    </row>
    <row r="52" spans="1:6" ht="16.5" customHeight="1" x14ac:dyDescent="0.4">
      <c r="A52" s="6" t="s">
        <v>52</v>
      </c>
      <c r="B52" s="5">
        <v>6995</v>
      </c>
      <c r="C52" s="6" t="s">
        <v>54</v>
      </c>
      <c r="D52" s="7">
        <v>90000</v>
      </c>
      <c r="E52" s="8">
        <v>42911.199999999997</v>
      </c>
      <c r="F52" s="10">
        <v>47088.800000000003</v>
      </c>
    </row>
    <row r="53" spans="1:6" ht="16.5" customHeight="1" x14ac:dyDescent="0.4">
      <c r="A53" s="4">
        <v>45419</v>
      </c>
      <c r="B53" s="5">
        <v>7250</v>
      </c>
      <c r="C53" s="6" t="s">
        <v>55</v>
      </c>
      <c r="D53" s="21">
        <v>60000</v>
      </c>
      <c r="E53" s="8">
        <v>38929.199999999997</v>
      </c>
      <c r="F53" s="10">
        <v>21070.799999999999</v>
      </c>
    </row>
    <row r="54" spans="1:6" ht="16.5" customHeight="1" x14ac:dyDescent="0.4">
      <c r="A54" s="4">
        <v>45421</v>
      </c>
      <c r="B54" s="5">
        <v>7009</v>
      </c>
      <c r="C54" s="6" t="s">
        <v>56</v>
      </c>
      <c r="D54" s="7">
        <v>108000</v>
      </c>
      <c r="E54" s="8">
        <v>47144.68</v>
      </c>
      <c r="F54" s="10">
        <v>60855.32</v>
      </c>
    </row>
    <row r="55" spans="1:6" ht="16.5" customHeight="1" x14ac:dyDescent="0.4">
      <c r="A55" s="4">
        <v>45432</v>
      </c>
      <c r="B55" s="5">
        <v>7265</v>
      </c>
      <c r="C55" s="6" t="s">
        <v>57</v>
      </c>
      <c r="D55" s="21">
        <v>19000</v>
      </c>
      <c r="E55" s="8">
        <v>9871.68</v>
      </c>
      <c r="F55" s="10">
        <v>9128.32</v>
      </c>
    </row>
    <row r="56" spans="1:6" ht="16.5" customHeight="1" x14ac:dyDescent="0.4">
      <c r="A56" s="4">
        <v>45436</v>
      </c>
      <c r="B56" s="5">
        <v>7100</v>
      </c>
      <c r="C56" s="6" t="s">
        <v>58</v>
      </c>
      <c r="D56" s="7">
        <v>74000</v>
      </c>
      <c r="E56" s="8">
        <v>26330.77</v>
      </c>
      <c r="F56" s="10">
        <v>47669.23</v>
      </c>
    </row>
    <row r="57" spans="1:6" ht="16.5" customHeight="1" x14ac:dyDescent="0.4">
      <c r="A57" s="4">
        <v>45442</v>
      </c>
      <c r="B57" s="5">
        <v>7086</v>
      </c>
      <c r="C57" s="6" t="s">
        <v>59</v>
      </c>
      <c r="D57" s="7">
        <v>87000</v>
      </c>
      <c r="E57" s="8">
        <v>20830.04</v>
      </c>
      <c r="F57" s="10">
        <v>66169.960000000006</v>
      </c>
    </row>
    <row r="58" spans="1:6" ht="16.5" customHeight="1" x14ac:dyDescent="0.4">
      <c r="A58" s="4">
        <v>45446</v>
      </c>
      <c r="B58" s="5">
        <v>7046</v>
      </c>
      <c r="C58" s="6" t="s">
        <v>60</v>
      </c>
      <c r="D58" s="7">
        <v>63000</v>
      </c>
      <c r="E58" s="8">
        <v>17507.34</v>
      </c>
      <c r="F58" s="10">
        <v>45492.66</v>
      </c>
    </row>
    <row r="59" spans="1:6" ht="16.5" customHeight="1" x14ac:dyDescent="0.4">
      <c r="A59" s="4">
        <v>45448</v>
      </c>
      <c r="B59" s="5">
        <v>7010</v>
      </c>
      <c r="C59" s="6" t="s">
        <v>61</v>
      </c>
      <c r="D59" s="7">
        <v>55000</v>
      </c>
      <c r="E59" s="8">
        <v>13226.83</v>
      </c>
      <c r="F59" s="10">
        <v>41773.17</v>
      </c>
    </row>
    <row r="60" spans="1:6" ht="16.5" customHeight="1" x14ac:dyDescent="0.4">
      <c r="A60" s="4">
        <v>45448</v>
      </c>
      <c r="B60" s="5">
        <v>7236</v>
      </c>
      <c r="C60" s="6" t="s">
        <v>62</v>
      </c>
      <c r="D60" s="7">
        <v>52000</v>
      </c>
      <c r="E60" s="8">
        <v>11345.75</v>
      </c>
      <c r="F60" s="10">
        <v>40654.25</v>
      </c>
    </row>
    <row r="61" spans="1:6" ht="16.5" customHeight="1" x14ac:dyDescent="0.4">
      <c r="A61" s="4">
        <v>45454</v>
      </c>
      <c r="B61" s="5">
        <v>7309</v>
      </c>
      <c r="C61" s="6" t="s">
        <v>63</v>
      </c>
      <c r="D61" s="7">
        <v>28000</v>
      </c>
      <c r="E61" s="8">
        <v>7738.48</v>
      </c>
      <c r="F61" s="10">
        <v>20261.52</v>
      </c>
    </row>
    <row r="62" spans="1:6" ht="16.5" customHeight="1" x14ac:dyDescent="0.4">
      <c r="A62" s="18">
        <v>45495</v>
      </c>
      <c r="B62" s="5">
        <v>7066</v>
      </c>
      <c r="C62" s="6" t="s">
        <v>64</v>
      </c>
      <c r="D62" s="7">
        <v>87000</v>
      </c>
      <c r="E62" s="8">
        <v>2795.46</v>
      </c>
      <c r="F62" s="10">
        <v>84204.54</v>
      </c>
    </row>
    <row r="63" spans="1:6" ht="16.5" customHeight="1" x14ac:dyDescent="0.4">
      <c r="A63" s="18">
        <v>45495</v>
      </c>
      <c r="B63" s="5">
        <v>7218</v>
      </c>
      <c r="C63" s="6" t="s">
        <v>65</v>
      </c>
      <c r="D63" s="7">
        <v>70000</v>
      </c>
      <c r="E63" s="16"/>
      <c r="F63" s="10">
        <v>70000</v>
      </c>
    </row>
    <row r="64" spans="1:6" ht="16.5" customHeight="1" x14ac:dyDescent="0.4">
      <c r="A64" s="18">
        <v>45496</v>
      </c>
      <c r="B64" s="5">
        <v>7329</v>
      </c>
      <c r="C64" s="6" t="s">
        <v>66</v>
      </c>
      <c r="D64" s="7">
        <v>15000</v>
      </c>
      <c r="E64" s="16"/>
      <c r="F64" s="10">
        <v>15000</v>
      </c>
    </row>
    <row r="65" spans="1:7" ht="16.5" customHeight="1" x14ac:dyDescent="0.4">
      <c r="A65" s="26"/>
      <c r="B65" s="27"/>
      <c r="C65" s="11" t="s">
        <v>35</v>
      </c>
      <c r="D65" s="12">
        <v>1379000</v>
      </c>
      <c r="E65" s="12">
        <v>558717.93999999994</v>
      </c>
      <c r="F65" s="13">
        <v>820282.06</v>
      </c>
    </row>
    <row r="66" spans="1:7" ht="16.5" customHeight="1" x14ac:dyDescent="0.4">
      <c r="A66" s="26"/>
      <c r="B66" s="27"/>
      <c r="C66" s="11" t="s">
        <v>37</v>
      </c>
      <c r="D66" s="14">
        <v>0.98299999999999998</v>
      </c>
      <c r="E66" s="12"/>
      <c r="F66" s="13"/>
    </row>
    <row r="67" spans="1:7" ht="16.5" customHeight="1" x14ac:dyDescent="0.4">
      <c r="A67" s="19">
        <v>45364</v>
      </c>
      <c r="B67" s="20">
        <v>7098</v>
      </c>
      <c r="C67" s="6" t="s">
        <v>108</v>
      </c>
      <c r="D67" s="7">
        <v>90000</v>
      </c>
      <c r="E67" s="8">
        <v>46617.74</v>
      </c>
      <c r="F67" s="10">
        <v>43382.26</v>
      </c>
      <c r="G67" s="31" t="s">
        <v>110</v>
      </c>
    </row>
    <row r="68" spans="1:7" ht="16.5" customHeight="1" x14ac:dyDescent="0.4">
      <c r="A68" s="19">
        <v>45379</v>
      </c>
      <c r="B68" s="20">
        <v>7161</v>
      </c>
      <c r="C68" s="6" t="s">
        <v>109</v>
      </c>
      <c r="D68" s="7">
        <v>103000</v>
      </c>
      <c r="E68" s="8">
        <v>44748.54</v>
      </c>
      <c r="F68" s="10">
        <v>58251.46</v>
      </c>
      <c r="G68" s="31" t="s">
        <v>110</v>
      </c>
    </row>
    <row r="69" spans="1:7" ht="16.5" customHeight="1" x14ac:dyDescent="0.4">
      <c r="A69" s="33"/>
      <c r="B69" s="34"/>
      <c r="C69" s="28" t="s">
        <v>106</v>
      </c>
      <c r="D69" s="29">
        <f>D65+SUM(D67:D68)</f>
        <v>1572000</v>
      </c>
      <c r="E69" s="29">
        <f>SUM(E65:E68)</f>
        <v>650084.22</v>
      </c>
      <c r="F69" s="29">
        <f>SUM(F65:F68)</f>
        <v>921915.78</v>
      </c>
    </row>
    <row r="70" spans="1:7" ht="16.5" customHeight="1" x14ac:dyDescent="0.4">
      <c r="A70" s="35"/>
      <c r="B70" s="36"/>
      <c r="C70" s="11" t="s">
        <v>36</v>
      </c>
      <c r="D70" s="12">
        <v>1402600</v>
      </c>
      <c r="E70" s="37"/>
      <c r="F70" s="38"/>
    </row>
    <row r="71" spans="1:7" ht="16.5" customHeight="1" x14ac:dyDescent="0.4">
      <c r="A71" s="35"/>
      <c r="B71" s="36"/>
      <c r="C71" s="28" t="s">
        <v>107</v>
      </c>
      <c r="D71" s="30">
        <f>D69/D70</f>
        <v>1.120775702267218</v>
      </c>
      <c r="E71" s="39"/>
      <c r="F71" s="40"/>
    </row>
    <row r="72" spans="1:7" ht="56.25" customHeight="1" x14ac:dyDescent="0.4">
      <c r="A72" s="32" t="s">
        <v>67</v>
      </c>
      <c r="B72" s="32"/>
      <c r="C72" s="32"/>
      <c r="D72" s="32"/>
      <c r="E72" s="32"/>
      <c r="F72" s="32"/>
    </row>
    <row r="73" spans="1:7" ht="32.549999999999997" customHeight="1" x14ac:dyDescent="0.4">
      <c r="A73" s="1" t="s">
        <v>1</v>
      </c>
      <c r="B73" s="2" t="s">
        <v>2</v>
      </c>
      <c r="C73" s="3" t="s">
        <v>3</v>
      </c>
      <c r="D73" s="3" t="s">
        <v>4</v>
      </c>
      <c r="E73" s="1" t="s">
        <v>5</v>
      </c>
      <c r="F73" s="2" t="s">
        <v>6</v>
      </c>
    </row>
    <row r="74" spans="1:7" ht="16.5" customHeight="1" x14ac:dyDescent="0.4">
      <c r="A74" s="6" t="s">
        <v>68</v>
      </c>
      <c r="B74" s="5">
        <v>7145</v>
      </c>
      <c r="C74" s="6" t="s">
        <v>69</v>
      </c>
      <c r="D74" s="7">
        <v>82000</v>
      </c>
      <c r="E74" s="8">
        <v>22493.82</v>
      </c>
      <c r="F74" s="9">
        <v>59506.18</v>
      </c>
    </row>
    <row r="75" spans="1:7" ht="16.5" customHeight="1" x14ac:dyDescent="0.4">
      <c r="A75" s="4">
        <v>44981</v>
      </c>
      <c r="B75" s="5">
        <v>6725</v>
      </c>
      <c r="C75" s="6" t="s">
        <v>70</v>
      </c>
      <c r="D75" s="7">
        <v>58000</v>
      </c>
      <c r="E75" s="8">
        <v>45804.97</v>
      </c>
      <c r="F75" s="9">
        <v>12195.03</v>
      </c>
    </row>
    <row r="76" spans="1:7" ht="16.5" customHeight="1" x14ac:dyDescent="0.4">
      <c r="A76" s="4">
        <v>45343</v>
      </c>
      <c r="B76" s="5">
        <v>7136</v>
      </c>
      <c r="C76" s="6" t="s">
        <v>71</v>
      </c>
      <c r="D76" s="7">
        <v>152000</v>
      </c>
      <c r="E76" s="8">
        <v>91952.02</v>
      </c>
      <c r="F76" s="9">
        <v>60047.98</v>
      </c>
    </row>
    <row r="77" spans="1:7" ht="16.5" customHeight="1" x14ac:dyDescent="0.4">
      <c r="A77" s="4">
        <v>45343</v>
      </c>
      <c r="B77" s="5">
        <v>6629</v>
      </c>
      <c r="C77" s="6" t="s">
        <v>72</v>
      </c>
      <c r="D77" s="7">
        <v>27383</v>
      </c>
      <c r="E77" s="8">
        <v>8918.0300000000007</v>
      </c>
      <c r="F77" s="9">
        <v>18464.97</v>
      </c>
    </row>
    <row r="78" spans="1:7" ht="16.5" customHeight="1" x14ac:dyDescent="0.4">
      <c r="A78" s="4">
        <v>45350</v>
      </c>
      <c r="B78" s="5">
        <v>7267</v>
      </c>
      <c r="C78" s="6" t="s">
        <v>73</v>
      </c>
      <c r="D78" s="7">
        <v>50000</v>
      </c>
      <c r="E78" s="8">
        <v>32845.53</v>
      </c>
      <c r="F78" s="10">
        <v>17154.47</v>
      </c>
    </row>
    <row r="79" spans="1:7" ht="16.5" customHeight="1" x14ac:dyDescent="0.4">
      <c r="A79" s="4">
        <v>45366</v>
      </c>
      <c r="B79" s="5">
        <v>6559</v>
      </c>
      <c r="C79" s="6" t="s">
        <v>74</v>
      </c>
      <c r="D79" s="21">
        <v>92000</v>
      </c>
      <c r="E79" s="8">
        <v>68666.77</v>
      </c>
      <c r="F79" s="10">
        <v>23333.23</v>
      </c>
    </row>
    <row r="80" spans="1:7" ht="16.5" customHeight="1" x14ac:dyDescent="0.4">
      <c r="A80" s="4">
        <v>45366</v>
      </c>
      <c r="B80" s="5">
        <v>7277</v>
      </c>
      <c r="C80" s="6" t="s">
        <v>75</v>
      </c>
      <c r="D80" s="21">
        <v>20000</v>
      </c>
      <c r="E80" s="8">
        <v>18847.98</v>
      </c>
      <c r="F80" s="10">
        <v>1152.02</v>
      </c>
    </row>
    <row r="81" spans="1:6" ht="16.5" customHeight="1" x14ac:dyDescent="0.4">
      <c r="A81" s="4">
        <v>45376</v>
      </c>
      <c r="B81" s="5">
        <v>7281</v>
      </c>
      <c r="C81" s="15" t="s">
        <v>76</v>
      </c>
      <c r="D81" s="21">
        <v>13000</v>
      </c>
      <c r="E81" s="8">
        <v>9096.8700000000008</v>
      </c>
      <c r="F81" s="10">
        <v>3903.13</v>
      </c>
    </row>
    <row r="82" spans="1:6" ht="16.5" customHeight="1" x14ac:dyDescent="0.4">
      <c r="A82" s="4">
        <v>45377</v>
      </c>
      <c r="B82" s="5">
        <v>7258</v>
      </c>
      <c r="C82" s="6" t="s">
        <v>77</v>
      </c>
      <c r="D82" s="7">
        <v>30500</v>
      </c>
      <c r="E82" s="8">
        <v>24334.2</v>
      </c>
      <c r="F82" s="10">
        <v>6165.8</v>
      </c>
    </row>
    <row r="83" spans="1:6" ht="16.5" customHeight="1" x14ac:dyDescent="0.4">
      <c r="A83" s="6" t="s">
        <v>78</v>
      </c>
      <c r="B83" s="5">
        <v>6495</v>
      </c>
      <c r="C83" s="6" t="s">
        <v>79</v>
      </c>
      <c r="D83" s="7">
        <v>52000</v>
      </c>
      <c r="E83" s="8">
        <v>29321.17</v>
      </c>
      <c r="F83" s="10">
        <v>22678.83</v>
      </c>
    </row>
    <row r="84" spans="1:6" ht="16.5" customHeight="1" x14ac:dyDescent="0.4">
      <c r="A84" s="6" t="s">
        <v>49</v>
      </c>
      <c r="B84" s="5">
        <v>6283</v>
      </c>
      <c r="C84" s="6" t="s">
        <v>80</v>
      </c>
      <c r="D84" s="21">
        <v>60000</v>
      </c>
      <c r="E84" s="8">
        <v>33872.79</v>
      </c>
      <c r="F84" s="10">
        <v>26127.21</v>
      </c>
    </row>
    <row r="85" spans="1:6" ht="16.5" customHeight="1" x14ac:dyDescent="0.4">
      <c r="A85" s="6" t="s">
        <v>81</v>
      </c>
      <c r="B85" s="5">
        <v>7288</v>
      </c>
      <c r="C85" s="6" t="s">
        <v>82</v>
      </c>
      <c r="D85" s="7">
        <v>26000</v>
      </c>
      <c r="E85" s="8">
        <v>9251.2199999999993</v>
      </c>
      <c r="F85" s="10">
        <v>16748.78</v>
      </c>
    </row>
    <row r="86" spans="1:6" ht="16.5" customHeight="1" x14ac:dyDescent="0.4">
      <c r="A86" s="6" t="s">
        <v>81</v>
      </c>
      <c r="B86" s="5">
        <v>7286</v>
      </c>
      <c r="C86" s="6" t="s">
        <v>83</v>
      </c>
      <c r="D86" s="7">
        <v>13000</v>
      </c>
      <c r="E86" s="8">
        <v>7894.4</v>
      </c>
      <c r="F86" s="10">
        <v>5105.6000000000004</v>
      </c>
    </row>
    <row r="87" spans="1:6" ht="16.5" customHeight="1" x14ac:dyDescent="0.4">
      <c r="A87" s="6" t="s">
        <v>81</v>
      </c>
      <c r="B87" s="5">
        <v>6754</v>
      </c>
      <c r="C87" s="6" t="s">
        <v>84</v>
      </c>
      <c r="D87" s="7">
        <v>60000</v>
      </c>
      <c r="E87" s="8">
        <v>31161.37</v>
      </c>
      <c r="F87" s="10">
        <v>28838.63</v>
      </c>
    </row>
    <row r="88" spans="1:6" ht="16.5" customHeight="1" x14ac:dyDescent="0.4">
      <c r="A88" s="6" t="s">
        <v>85</v>
      </c>
      <c r="B88" s="5">
        <v>7291</v>
      </c>
      <c r="C88" s="6" t="s">
        <v>86</v>
      </c>
      <c r="D88" s="21">
        <v>17000</v>
      </c>
      <c r="E88" s="8">
        <v>14529.85</v>
      </c>
      <c r="F88" s="10">
        <v>2470.15</v>
      </c>
    </row>
    <row r="89" spans="1:6" ht="16.5" customHeight="1" x14ac:dyDescent="0.4">
      <c r="A89" s="6" t="s">
        <v>52</v>
      </c>
      <c r="B89" s="5">
        <v>6206</v>
      </c>
      <c r="C89" s="6" t="s">
        <v>87</v>
      </c>
      <c r="D89" s="7">
        <v>38000</v>
      </c>
      <c r="E89" s="8">
        <v>13457.97</v>
      </c>
      <c r="F89" s="10">
        <v>24542.03</v>
      </c>
    </row>
    <row r="90" spans="1:6" ht="16.5" customHeight="1" x14ac:dyDescent="0.4">
      <c r="A90" s="4">
        <v>45425</v>
      </c>
      <c r="B90" s="5">
        <v>7238</v>
      </c>
      <c r="C90" s="6" t="s">
        <v>88</v>
      </c>
      <c r="D90" s="7">
        <v>19000</v>
      </c>
      <c r="E90" s="8">
        <v>7506.35</v>
      </c>
      <c r="F90" s="10">
        <v>11493.65</v>
      </c>
    </row>
    <row r="91" spans="1:6" ht="16.5" customHeight="1" x14ac:dyDescent="0.4">
      <c r="A91" s="4">
        <v>45426</v>
      </c>
      <c r="B91" s="5">
        <v>6636</v>
      </c>
      <c r="C91" s="6" t="s">
        <v>89</v>
      </c>
      <c r="D91" s="7">
        <v>47000</v>
      </c>
      <c r="E91" s="8">
        <v>18631.900000000001</v>
      </c>
      <c r="F91" s="10">
        <v>28368.1</v>
      </c>
    </row>
    <row r="92" spans="1:6" ht="16.5" customHeight="1" x14ac:dyDescent="0.4">
      <c r="A92" s="4">
        <v>45432</v>
      </c>
      <c r="B92" s="5">
        <v>7264</v>
      </c>
      <c r="C92" s="6" t="s">
        <v>90</v>
      </c>
      <c r="D92" s="7">
        <v>32000</v>
      </c>
      <c r="E92" s="8">
        <v>14298.28</v>
      </c>
      <c r="F92" s="10">
        <v>17701.72</v>
      </c>
    </row>
    <row r="93" spans="1:6" ht="16.5" customHeight="1" x14ac:dyDescent="0.4">
      <c r="A93" s="4">
        <v>45432</v>
      </c>
      <c r="B93" s="5">
        <v>6322</v>
      </c>
      <c r="C93" s="6" t="s">
        <v>91</v>
      </c>
      <c r="D93" s="7">
        <v>44000</v>
      </c>
      <c r="E93" s="8">
        <v>15627.25</v>
      </c>
      <c r="F93" s="10">
        <v>28372.75</v>
      </c>
    </row>
    <row r="94" spans="1:6" ht="16.5" customHeight="1" x14ac:dyDescent="0.4">
      <c r="A94" s="4">
        <v>45432</v>
      </c>
      <c r="B94" s="5">
        <v>6466</v>
      </c>
      <c r="C94" s="6" t="s">
        <v>92</v>
      </c>
      <c r="D94" s="7">
        <v>65000</v>
      </c>
      <c r="E94" s="8">
        <v>20507.009999999998</v>
      </c>
      <c r="F94" s="10">
        <v>44492.99</v>
      </c>
    </row>
    <row r="95" spans="1:6" ht="16.5" customHeight="1" x14ac:dyDescent="0.4">
      <c r="A95" s="4">
        <v>45432</v>
      </c>
      <c r="B95" s="5">
        <v>7297</v>
      </c>
      <c r="C95" s="6" t="s">
        <v>93</v>
      </c>
      <c r="D95" s="7">
        <v>20000</v>
      </c>
      <c r="E95" s="17">
        <v>8922.4599999999991</v>
      </c>
      <c r="F95" s="10">
        <v>11077.54</v>
      </c>
    </row>
    <row r="96" spans="1:6" ht="16.5" customHeight="1" x14ac:dyDescent="0.4">
      <c r="A96" s="4">
        <v>45440</v>
      </c>
      <c r="B96" s="5">
        <v>6082</v>
      </c>
      <c r="C96" s="6" t="s">
        <v>94</v>
      </c>
      <c r="D96" s="7">
        <v>23000</v>
      </c>
      <c r="E96" s="8">
        <v>6378.21</v>
      </c>
      <c r="F96" s="10">
        <v>16621.79</v>
      </c>
    </row>
    <row r="97" spans="1:6" ht="16.5" customHeight="1" x14ac:dyDescent="0.4">
      <c r="A97" s="4">
        <v>45446</v>
      </c>
      <c r="B97" s="5">
        <v>6880</v>
      </c>
      <c r="C97" s="6" t="s">
        <v>95</v>
      </c>
      <c r="D97" s="7">
        <v>58000</v>
      </c>
      <c r="E97" s="8">
        <v>16101</v>
      </c>
      <c r="F97" s="10">
        <v>41899</v>
      </c>
    </row>
    <row r="98" spans="1:6" ht="16.5" customHeight="1" x14ac:dyDescent="0.4">
      <c r="A98" s="4">
        <v>45453</v>
      </c>
      <c r="B98" s="5">
        <v>7299</v>
      </c>
      <c r="C98" s="6" t="s">
        <v>96</v>
      </c>
      <c r="D98" s="7">
        <v>12000</v>
      </c>
      <c r="E98" s="8">
        <v>2885.93</v>
      </c>
      <c r="F98" s="10">
        <v>9114.07</v>
      </c>
    </row>
    <row r="99" spans="1:6" ht="16.5" customHeight="1" x14ac:dyDescent="0.4">
      <c r="A99" s="4">
        <v>45455</v>
      </c>
      <c r="B99" s="5">
        <v>6540</v>
      </c>
      <c r="C99" s="6" t="s">
        <v>97</v>
      </c>
      <c r="D99" s="7">
        <v>28000</v>
      </c>
      <c r="E99" s="8">
        <v>6733.66</v>
      </c>
      <c r="F99" s="10">
        <v>21266.34</v>
      </c>
    </row>
    <row r="100" spans="1:6" ht="16.5" customHeight="1" x14ac:dyDescent="0.4">
      <c r="A100" s="4">
        <v>45464</v>
      </c>
      <c r="B100" s="5">
        <v>7133</v>
      </c>
      <c r="C100" s="6" t="s">
        <v>98</v>
      </c>
      <c r="D100" s="7">
        <v>103000</v>
      </c>
      <c r="E100" s="8">
        <v>28436.23</v>
      </c>
      <c r="F100" s="10">
        <v>74563.77</v>
      </c>
    </row>
    <row r="101" spans="1:6" ht="16.5" customHeight="1" x14ac:dyDescent="0.4">
      <c r="A101" s="18">
        <v>45485</v>
      </c>
      <c r="B101" s="5">
        <v>7285</v>
      </c>
      <c r="C101" s="6" t="s">
        <v>99</v>
      </c>
      <c r="D101" s="7">
        <v>67000</v>
      </c>
      <c r="E101" s="8">
        <v>3540.65</v>
      </c>
      <c r="F101" s="10">
        <v>63459.35</v>
      </c>
    </row>
    <row r="102" spans="1:6" ht="16.5" customHeight="1" x14ac:dyDescent="0.4">
      <c r="A102" s="18">
        <v>45488</v>
      </c>
      <c r="B102" s="5">
        <v>6554</v>
      </c>
      <c r="C102" s="6" t="s">
        <v>100</v>
      </c>
      <c r="D102" s="7">
        <v>40000</v>
      </c>
      <c r="E102" s="8">
        <v>2598.62</v>
      </c>
      <c r="F102" s="10">
        <v>37401.379999999997</v>
      </c>
    </row>
    <row r="103" spans="1:6" ht="16.5" customHeight="1" x14ac:dyDescent="0.4">
      <c r="A103" s="26"/>
      <c r="B103" s="27"/>
      <c r="C103" s="11" t="s">
        <v>35</v>
      </c>
      <c r="D103" s="12">
        <v>1348883</v>
      </c>
      <c r="E103" s="12">
        <v>614616.51</v>
      </c>
      <c r="F103" s="13">
        <v>734266.49</v>
      </c>
    </row>
    <row r="104" spans="1:6" ht="16.5" customHeight="1" x14ac:dyDescent="0.4">
      <c r="A104" s="26"/>
      <c r="B104" s="27"/>
      <c r="C104" s="25" t="s">
        <v>117</v>
      </c>
      <c r="D104" s="14">
        <v>0.84299999999999997</v>
      </c>
      <c r="E104" s="12"/>
      <c r="F104" s="13"/>
    </row>
    <row r="105" spans="1:6" ht="16.5" customHeight="1" x14ac:dyDescent="0.4">
      <c r="A105" s="4">
        <v>45335</v>
      </c>
      <c r="B105" s="5">
        <v>6102</v>
      </c>
      <c r="C105" s="6" t="s">
        <v>111</v>
      </c>
      <c r="D105" s="21">
        <v>97000</v>
      </c>
      <c r="E105" s="8">
        <v>77190.02</v>
      </c>
      <c r="F105" s="10">
        <v>19809.98</v>
      </c>
    </row>
    <row r="106" spans="1:6" ht="16.5" customHeight="1" x14ac:dyDescent="0.4">
      <c r="A106" s="4">
        <v>45357</v>
      </c>
      <c r="B106" s="5">
        <v>7202</v>
      </c>
      <c r="C106" s="6" t="s">
        <v>112</v>
      </c>
      <c r="D106" s="21">
        <v>34000</v>
      </c>
      <c r="E106" s="8">
        <v>20648.580000000002</v>
      </c>
      <c r="F106" s="10">
        <v>13351.42</v>
      </c>
    </row>
    <row r="107" spans="1:6" ht="16.5" customHeight="1" x14ac:dyDescent="0.4">
      <c r="A107" s="6" t="s">
        <v>43</v>
      </c>
      <c r="B107" s="5">
        <v>7182</v>
      </c>
      <c r="C107" s="6" t="s">
        <v>113</v>
      </c>
      <c r="D107" s="21">
        <v>25000</v>
      </c>
      <c r="E107" s="8">
        <v>16220.48</v>
      </c>
      <c r="F107" s="10">
        <v>8779.52</v>
      </c>
    </row>
    <row r="108" spans="1:6" ht="16.5" customHeight="1" x14ac:dyDescent="0.4">
      <c r="A108" s="6" t="s">
        <v>114</v>
      </c>
      <c r="B108" s="5">
        <v>7284</v>
      </c>
      <c r="C108" s="6" t="s">
        <v>115</v>
      </c>
      <c r="D108" s="21">
        <v>15000</v>
      </c>
      <c r="E108" s="8">
        <v>8731.17</v>
      </c>
      <c r="F108" s="10">
        <v>6268.83</v>
      </c>
    </row>
    <row r="109" spans="1:6" ht="16.5" customHeight="1" x14ac:dyDescent="0.4">
      <c r="A109" s="6" t="s">
        <v>114</v>
      </c>
      <c r="B109" s="5">
        <v>6600</v>
      </c>
      <c r="C109" s="6" t="s">
        <v>116</v>
      </c>
      <c r="D109" s="21">
        <v>13000</v>
      </c>
      <c r="E109" s="8">
        <v>8434.67</v>
      </c>
      <c r="F109" s="10">
        <v>4565.33</v>
      </c>
    </row>
    <row r="110" spans="1:6" ht="16.5" customHeight="1" x14ac:dyDescent="0.4">
      <c r="A110" s="6" t="s">
        <v>81</v>
      </c>
      <c r="B110" s="5">
        <v>7285</v>
      </c>
      <c r="C110" s="6" t="s">
        <v>99</v>
      </c>
      <c r="D110" s="21">
        <v>44000</v>
      </c>
      <c r="E110" s="8">
        <v>22980.85</v>
      </c>
      <c r="F110" s="10">
        <v>21019.15</v>
      </c>
    </row>
    <row r="111" spans="1:6" ht="16.5" customHeight="1" x14ac:dyDescent="0.4">
      <c r="A111" s="33"/>
      <c r="B111" s="34"/>
      <c r="C111" s="25" t="s">
        <v>106</v>
      </c>
      <c r="D111" s="12">
        <f>D103+SUM(D105:D110)</f>
        <v>1576883</v>
      </c>
      <c r="E111" s="12">
        <v>614616.51</v>
      </c>
      <c r="F111" s="13">
        <v>734266.49</v>
      </c>
    </row>
    <row r="112" spans="1:6" ht="16.5" customHeight="1" x14ac:dyDescent="0.4">
      <c r="A112" s="35"/>
      <c r="B112" s="36"/>
      <c r="C112" s="11" t="s">
        <v>36</v>
      </c>
      <c r="D112" s="12">
        <v>1600056</v>
      </c>
      <c r="E112" s="37"/>
      <c r="F112" s="38"/>
    </row>
    <row r="113" spans="1:6" ht="16.5" customHeight="1" x14ac:dyDescent="0.4">
      <c r="A113" s="35"/>
      <c r="B113" s="36"/>
      <c r="C113" s="25" t="s">
        <v>107</v>
      </c>
      <c r="D113" s="14">
        <f>D111/D112</f>
        <v>0.98551738189163385</v>
      </c>
      <c r="E113" s="39"/>
      <c r="F113" s="40"/>
    </row>
  </sheetData>
  <mergeCells count="9">
    <mergeCell ref="A72:F72"/>
    <mergeCell ref="A111:B113"/>
    <mergeCell ref="E112:F113"/>
    <mergeCell ref="A1:F1"/>
    <mergeCell ref="A38:B40"/>
    <mergeCell ref="E39:F40"/>
    <mergeCell ref="A41:F41"/>
    <mergeCell ref="A69:B71"/>
    <mergeCell ref="E70:F71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monica islas villa</dc:creator>
  <cp:lastModifiedBy>Leo Lawrenson</cp:lastModifiedBy>
  <dcterms:created xsi:type="dcterms:W3CDTF">2024-09-30T14:19:41Z</dcterms:created>
  <dcterms:modified xsi:type="dcterms:W3CDTF">2024-09-30T19:42:23Z</dcterms:modified>
</cp:coreProperties>
</file>